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45" windowWidth="12120" windowHeight="8370" tabRatio="910" activeTab="2"/>
  </bookViews>
  <sheets>
    <sheet name="Remodel Rack A" sheetId="1" r:id="rId1"/>
    <sheet name="Remodel Rack B" sheetId="2" r:id="rId2"/>
    <sheet name="Remodel Rack C" sheetId="3" r:id="rId3"/>
  </sheets>
  <definedNames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Breaker_Largest">#REF!</definedName>
    <definedName name="Breaker_Rack">#REF!</definedName>
    <definedName name="Breaker_Wire">#REF!</definedName>
    <definedName name="CIRLOOK">#REF!</definedName>
    <definedName name="Compressor_rla">#REF!</definedName>
    <definedName name="Condenser_Look">#REF!</definedName>
    <definedName name="Contactor">#REF!</definedName>
    <definedName name="MAIN">#REF!</definedName>
    <definedName name="MBTUH_1">#REF!</definedName>
    <definedName name="MBTUH_1MAIN">#REF!</definedName>
    <definedName name="MBTUH_1SAT">#REF!</definedName>
    <definedName name="MBTUH_1SAT2">#REF!</definedName>
    <definedName name="MBTUH_2">#REF!</definedName>
    <definedName name="MBTUH_2MAIN">#REF!</definedName>
    <definedName name="MBTUH_2SAT">#REF!</definedName>
    <definedName name="MBTUH_2SAT2">#REF!</definedName>
    <definedName name="MBTUH_3">#REF!</definedName>
    <definedName name="MBTUH_3MAIN">#REF!</definedName>
    <definedName name="MBTUH_3SAT">#REF!</definedName>
    <definedName name="MBTUH_3SAT2">#REF!</definedName>
    <definedName name="MBTUH_4">'Remodel Rack A'!$H$13:$H$33</definedName>
    <definedName name="MBTUH_4MAIN">'Remodel Rack A'!$AC$24</definedName>
    <definedName name="MBTUH_4SAT">'Remodel Rack A'!$Z$13:$Z$33</definedName>
    <definedName name="MBTUH_4SAT2">'Remodel Rack A'!$AA$13:$AA$33</definedName>
    <definedName name="MBTUH_5">'Remodel Rack B'!$H$13:$H$33</definedName>
    <definedName name="MBTUH_5MAIN">'Remodel Rack B'!$AC$24</definedName>
    <definedName name="MBTUH_5SAT">'Remodel Rack B'!$Z$13:$Z$33</definedName>
    <definedName name="MBTUH_5SAT2">'Remodel Rack B'!$AA$13:$AA$33</definedName>
    <definedName name="MBTUH_6">'Remodel Rack C'!$H$13:$H$37</definedName>
    <definedName name="MBTUH_6MAIN">'Remodel Rack C'!$AC$25</definedName>
    <definedName name="MBTUH_6SAT">'Remodel Rack C'!$Z$13:$Z$37</definedName>
    <definedName name="MBTUH_6SAT2">'Remodel Rack C'!$AA$13:$AA$37</definedName>
    <definedName name="MBTUH_7">#REF!</definedName>
    <definedName name="MBTUH_7MAIN">#REF!</definedName>
    <definedName name="MBTUH_7SAT">#REF!</definedName>
    <definedName name="MBTUH_7SAT2">#REF!</definedName>
    <definedName name="MBTUH_8">#REF!</definedName>
    <definedName name="MBTUH_8MAIN">#REF!</definedName>
    <definedName name="MBTUH_8SAT">#REF!</definedName>
    <definedName name="MBTUH_8SAT2">#REF!</definedName>
    <definedName name="MBTUH_COMP1">#REF!</definedName>
    <definedName name="MBTUH_COMP1MAIN">#REF!</definedName>
    <definedName name="MBTUH_COMP1SAT">#REF!</definedName>
    <definedName name="MBTUH_COMP1SAT2">#REF!</definedName>
    <definedName name="MBTUH_COMP2">#REF!</definedName>
    <definedName name="MBTUH_COMP2MAIN">#REF!</definedName>
    <definedName name="MBTUH_COMP2SAT">#REF!</definedName>
    <definedName name="MBTUH_COMP2SAT2">#REF!</definedName>
    <definedName name="MBTUH_COMP3">#REF!</definedName>
    <definedName name="MBTUH_COMP3MAIN">#REF!</definedName>
    <definedName name="MBTUH_COMP3SAT">#REF!</definedName>
    <definedName name="MBTUH_COMP3SAT2">#REF!</definedName>
    <definedName name="MBTUH_COMP4">'Remodel Rack A'!$H$37:$H$46</definedName>
    <definedName name="MBTUH_COMP4MAIN">'Remodel Rack A'!$AE$43</definedName>
    <definedName name="MBTUH_COMP4SAT" localSheetId="0">'Remodel Rack A'!$AA$37:$AA$46</definedName>
    <definedName name="MBTUH_COMP4SAT">'Remodel Rack A'!$AA$37:$AA$46</definedName>
    <definedName name="MBTUH_COMP4SAT2">'Remodel Rack A'!$AC$37:$AC$46</definedName>
    <definedName name="MBTUH_COMP5">'Remodel Rack B'!$H$37:$H$46</definedName>
    <definedName name="MBTUH_COMP5MAIN">'Remodel Rack B'!$AE$43</definedName>
    <definedName name="MBTUH_COMP5SAT">'Remodel Rack B'!$AA$37:$AA$46</definedName>
    <definedName name="MBTUH_COMP5SAT2">'Remodel Rack B'!$AC$37:$AC$46</definedName>
    <definedName name="MBTUH_COMP6">'Remodel Rack C'!$H$41:$H$50</definedName>
    <definedName name="MBTUH_COMP6MAIN">'Remodel Rack C'!$AE$47</definedName>
    <definedName name="MBTUH_COMP6SAT">'Remodel Rack C'!$AA$41:$AA$50</definedName>
    <definedName name="MBTUH_COMP6SAT2">'Remodel Rack C'!$AC$41:$AC$50</definedName>
    <definedName name="MBTUH_COMP7">#REF!</definedName>
    <definedName name="MBTUH_COMP7MAIN">#REF!</definedName>
    <definedName name="MBTUH_COMP7SAT">#REF!</definedName>
    <definedName name="MBTUH_COMP7SAT2">#REF!</definedName>
    <definedName name="MBTUH_COMP8">#REF!</definedName>
    <definedName name="MBTUH_COMP8MAIN">#REF!</definedName>
    <definedName name="MBTUH_COMP8SAT">#REF!</definedName>
    <definedName name="MBTUH_COMP8SAT2">#REF!</definedName>
    <definedName name="NAME_1">#REF!</definedName>
    <definedName name="NAME_2">#REF!</definedName>
    <definedName name="NAME_3">#REF!</definedName>
    <definedName name="NAME_4">#REF!</definedName>
    <definedName name="NAME_5">#REF!</definedName>
    <definedName name="NAME_6" localSheetId="2">#REF!</definedName>
    <definedName name="NAME_6">#REF!</definedName>
    <definedName name="NAME_7">#REF!</definedName>
    <definedName name="NAME_8">#REF!</definedName>
    <definedName name="PAGE_2">#REF!</definedName>
    <definedName name="PAGE_3">#REF!</definedName>
    <definedName name="PAGE_4">#REF!</definedName>
    <definedName name="PAGE_5">#REF!</definedName>
    <definedName name="PAGE_6">#REF!</definedName>
    <definedName name="PAGE_7">#REF!</definedName>
    <definedName name="PAGE_8">#REF!</definedName>
    <definedName name="_xlnm.Print_Area" localSheetId="0">'Remodel Rack A'!$A$1:$X$62</definedName>
    <definedName name="_xlnm.Print_Area" localSheetId="1">'Remodel Rack B'!$A$1:$X$62</definedName>
    <definedName name="_xlnm.Print_Area" localSheetId="2">'Remodel Rack C'!$A$1:$X$66</definedName>
    <definedName name="TLOOK">#REF!</definedName>
    <definedName name="TOTALS">#REF!</definedName>
  </definedNames>
  <calcPr calcMode="manual" fullCalcOnLoad="1"/>
</workbook>
</file>

<file path=xl/sharedStrings.xml><?xml version="1.0" encoding="utf-8"?>
<sst xmlns="http://schemas.openxmlformats.org/spreadsheetml/2006/main" count="1495" uniqueCount="401">
  <si>
    <t>Produce Cooler</t>
  </si>
  <si>
    <t>Dairy Cooler</t>
  </si>
  <si>
    <t>Bakery Freezer</t>
  </si>
  <si>
    <t>2 1/8</t>
  </si>
  <si>
    <t>60</t>
  </si>
  <si>
    <t>7.5</t>
  </si>
  <si>
    <t>12</t>
  </si>
  <si>
    <t>15</t>
  </si>
  <si>
    <t>20</t>
  </si>
  <si>
    <t>22</t>
  </si>
  <si>
    <t>50A</t>
  </si>
  <si>
    <t>60A</t>
  </si>
  <si>
    <t>#6</t>
  </si>
  <si>
    <t>70A</t>
  </si>
  <si>
    <t>#4</t>
  </si>
  <si>
    <t>75A</t>
  </si>
  <si>
    <t>80A</t>
  </si>
  <si>
    <t>90A</t>
  </si>
  <si>
    <t>#3</t>
  </si>
  <si>
    <t>125A</t>
  </si>
  <si>
    <t>#1</t>
  </si>
  <si>
    <t>CPC</t>
  </si>
  <si>
    <t>Single</t>
  </si>
  <si>
    <t>208/60/3</t>
  </si>
  <si>
    <t>208/60/1</t>
  </si>
  <si>
    <t>New Compressor</t>
  </si>
  <si>
    <t>R507</t>
  </si>
  <si>
    <t>3DA3R10ML-TFC</t>
  </si>
  <si>
    <t>3DB3R12ML-TFC</t>
  </si>
  <si>
    <t>3DF3R15ML-TFC</t>
  </si>
  <si>
    <t>3DS3R17ML-TFC</t>
  </si>
  <si>
    <t>4DA3R18ML-TSK</t>
  </si>
  <si>
    <t>4DH3R22ML-TSK</t>
  </si>
  <si>
    <t>4DL3F63KL-TSK</t>
  </si>
  <si>
    <t>4DT3F76KL-TSK</t>
  </si>
  <si>
    <t>Estimated Rack Weight Lbs.</t>
  </si>
  <si>
    <t>Comp. Capacity Group 1</t>
  </si>
  <si>
    <t>Comp. Capacity Group 2</t>
  </si>
  <si>
    <t>Required Load Group 1</t>
  </si>
  <si>
    <t>Required Load Group 2</t>
  </si>
  <si>
    <t>Required Load Group 3</t>
  </si>
  <si>
    <t>Comp. Capacity Group 3</t>
  </si>
  <si>
    <t>No</t>
  </si>
  <si>
    <t>1</t>
  </si>
  <si>
    <t>Rack A</t>
  </si>
  <si>
    <t>2</t>
  </si>
  <si>
    <t>3</t>
  </si>
  <si>
    <t>Rack B</t>
  </si>
  <si>
    <t>4</t>
  </si>
  <si>
    <t>5</t>
  </si>
  <si>
    <t>6</t>
  </si>
  <si>
    <t>Rack C</t>
  </si>
  <si>
    <t>7</t>
  </si>
  <si>
    <t>8</t>
  </si>
  <si>
    <t xml:space="preserve">Store / Cust: </t>
  </si>
  <si>
    <t>Food Lion</t>
  </si>
  <si>
    <t xml:space="preserve">Location: </t>
  </si>
  <si>
    <t>Rack Model:</t>
  </si>
  <si>
    <t xml:space="preserve">Store #: </t>
  </si>
  <si>
    <t>Salesman</t>
  </si>
  <si>
    <t xml:space="preserve">Job #: </t>
  </si>
  <si>
    <t>Prepared By:</t>
  </si>
  <si>
    <t>Date Originated</t>
  </si>
  <si>
    <t>Rev.</t>
  </si>
  <si>
    <t xml:space="preserve"> Date</t>
  </si>
  <si>
    <t xml:space="preserve"> By:</t>
  </si>
  <si>
    <t xml:space="preserve"> Revision:</t>
  </si>
  <si>
    <t>Electrical Specs</t>
  </si>
  <si>
    <t>Volt / Hz / Phase</t>
  </si>
  <si>
    <t>Controller:</t>
  </si>
  <si>
    <t>Line</t>
  </si>
  <si>
    <t>Single or Dual Point Pwr:</t>
  </si>
  <si>
    <t>Control</t>
  </si>
  <si>
    <t>Case Manufacturer</t>
  </si>
  <si>
    <t>MCA</t>
  </si>
  <si>
    <t>Max. Overcurrent</t>
  </si>
  <si>
    <t>Sys</t>
  </si>
  <si>
    <t>Heat</t>
  </si>
  <si>
    <t>Expansion</t>
  </si>
  <si>
    <t>Temp</t>
  </si>
  <si>
    <t>Load</t>
  </si>
  <si>
    <t>Evap</t>
  </si>
  <si>
    <t>Def</t>
  </si>
  <si>
    <t>Fans</t>
  </si>
  <si>
    <t>Amps @ 120V</t>
  </si>
  <si>
    <t>Watts @ 120V</t>
  </si>
  <si>
    <t>Refrig. Valves</t>
  </si>
  <si>
    <t>Len.</t>
  </si>
  <si>
    <t>Suction</t>
  </si>
  <si>
    <t>Liquid</t>
  </si>
  <si>
    <t>Size</t>
  </si>
  <si>
    <t>Model</t>
  </si>
  <si>
    <t>Exchr.</t>
  </si>
  <si>
    <t>Valve</t>
  </si>
  <si>
    <t>Probe</t>
  </si>
  <si>
    <t>Application</t>
  </si>
  <si>
    <t>° F</t>
  </si>
  <si>
    <t>Type</t>
  </si>
  <si>
    <t>Amps</t>
  </si>
  <si>
    <t>Lights</t>
  </si>
  <si>
    <t>Htrs</t>
  </si>
  <si>
    <t>Hot Gas</t>
  </si>
  <si>
    <t>Run</t>
  </si>
  <si>
    <t>Horiz</t>
  </si>
  <si>
    <t>Riser</t>
  </si>
  <si>
    <t>General Specifications</t>
  </si>
  <si>
    <t>Compressor Specifications</t>
  </si>
  <si>
    <t>Condenser</t>
  </si>
  <si>
    <t>Refrigerant Type</t>
  </si>
  <si>
    <t>Compressor</t>
  </si>
  <si>
    <t>Comp</t>
  </si>
  <si>
    <t>Cap</t>
  </si>
  <si>
    <t>Suct</t>
  </si>
  <si>
    <t>Capacity</t>
  </si>
  <si>
    <t>Circuit</t>
  </si>
  <si>
    <t>Wire Size</t>
  </si>
  <si>
    <t>Model #</t>
  </si>
  <si>
    <t>Condensing Temp</t>
  </si>
  <si>
    <t>Group #</t>
  </si>
  <si>
    <t>#</t>
  </si>
  <si>
    <t>HP</t>
  </si>
  <si>
    <t>RPM</t>
  </si>
  <si>
    <t>RLA</t>
  </si>
  <si>
    <t>LRA</t>
  </si>
  <si>
    <t>Breaker</t>
  </si>
  <si>
    <t>Contactor</t>
  </si>
  <si>
    <t>(AWG)</t>
  </si>
  <si>
    <t>T.D.</t>
  </si>
  <si>
    <t>Outside Air Temp.</t>
  </si>
  <si>
    <t>F P I</t>
  </si>
  <si>
    <t>Voltage</t>
  </si>
  <si>
    <t>FLA</t>
  </si>
  <si>
    <t>Effective capac. with subcooling</t>
  </si>
  <si>
    <t>MOPD</t>
  </si>
  <si>
    <t>Rej. Heat (MBH) Group 1</t>
  </si>
  <si>
    <t>Weight</t>
  </si>
  <si>
    <t># of Fans</t>
  </si>
  <si>
    <t>Line To</t>
  </si>
  <si>
    <t>Line From</t>
  </si>
  <si>
    <t>Rack Components</t>
  </si>
  <si>
    <t>Rej. Heat (MBH) Group 2</t>
  </si>
  <si>
    <t>Oil Separator -- Group 1</t>
  </si>
  <si>
    <t>Drain Regulator</t>
  </si>
  <si>
    <t>Air reclaim</t>
  </si>
  <si>
    <t>Head Fan LT/MT</t>
  </si>
  <si>
    <t>Oil Separator -- Group 2</t>
  </si>
  <si>
    <t>Master Solenoid</t>
  </si>
  <si>
    <t>Water Reclaim</t>
  </si>
  <si>
    <t>Crankcase Htrs.</t>
  </si>
  <si>
    <t>Disch. Check Valve -- Grp 1</t>
  </si>
  <si>
    <t>Surge Solenoid</t>
  </si>
  <si>
    <t>Line size To</t>
  </si>
  <si>
    <t>Disch. Check Valve -- Grp 2</t>
  </si>
  <si>
    <t>Surge Ball Valve</t>
  </si>
  <si>
    <t>Line size From</t>
  </si>
  <si>
    <t>Disch. Reg. / Mas Liq</t>
  </si>
  <si>
    <t>Surge Check</t>
  </si>
  <si>
    <t>Bypass Valve</t>
  </si>
  <si>
    <t>Suction Crossover / Load Shed</t>
  </si>
  <si>
    <t>Bypass Regulator</t>
  </si>
  <si>
    <t>Surge Style</t>
  </si>
  <si>
    <t>Split Cond. Valve</t>
  </si>
  <si>
    <t>Suction Group</t>
  </si>
  <si>
    <t>Rej. Heat (MBH) Group 3</t>
  </si>
  <si>
    <t>Attron</t>
  </si>
  <si>
    <t>Receiver H / V</t>
  </si>
  <si>
    <t>Ball Valve</t>
  </si>
  <si>
    <t>Brand / Number</t>
  </si>
  <si>
    <t>Dia. x Length</t>
  </si>
  <si>
    <t>Check Valve</t>
  </si>
  <si>
    <t>Total Rej. Heat (MBH)</t>
  </si>
  <si>
    <t>Subcooler</t>
  </si>
  <si>
    <t>Lbs @ 90% PD</t>
  </si>
  <si>
    <t>Solenoid</t>
  </si>
  <si>
    <t>Heat Reclaim Avail. (MBH)</t>
  </si>
  <si>
    <t>Liquid Temp Out</t>
  </si>
  <si>
    <t>C P R</t>
  </si>
  <si>
    <t xml:space="preserve">Compressor Capacity (Tons) </t>
  </si>
  <si>
    <t>Drier</t>
  </si>
  <si>
    <t>TEV</t>
  </si>
  <si>
    <t>From / To</t>
  </si>
  <si>
    <t>Rack Size</t>
  </si>
  <si>
    <t>1 5/8</t>
  </si>
  <si>
    <t>9</t>
  </si>
  <si>
    <t>10</t>
  </si>
  <si>
    <t>R-22</t>
  </si>
  <si>
    <t>8'</t>
  </si>
  <si>
    <t>Off Cycle</t>
  </si>
  <si>
    <t>1 1/8</t>
  </si>
  <si>
    <t>1 3/8</t>
  </si>
  <si>
    <t>6'</t>
  </si>
  <si>
    <t>Volts/1</t>
  </si>
  <si>
    <t>Suction Filter -- Group 1</t>
  </si>
  <si>
    <t>Suction Filter -- Group 2</t>
  </si>
  <si>
    <t>Ext. Cond. Bleed</t>
  </si>
  <si>
    <t>Oil Filter</t>
  </si>
  <si>
    <t>% Excess Capacity Group 1</t>
  </si>
  <si>
    <t>%  Excess Capacity  Group 2</t>
  </si>
  <si>
    <t>%  Excess Capacity  Group 3</t>
  </si>
  <si>
    <t>Fixture Plan:</t>
  </si>
  <si>
    <t>Kim Austin</t>
  </si>
  <si>
    <t>Kysor Warren Systems</t>
  </si>
  <si>
    <t>Columbus, GA 31907</t>
  </si>
  <si>
    <t>800-866-5596</t>
  </si>
  <si>
    <t xml:space="preserve">   Kysor Warren  assumes no responsibility for the accuracy of the data presented herein.  The user must field verify all information prior to installation.</t>
  </si>
  <si>
    <t>Kysor Warren Cases</t>
  </si>
  <si>
    <t>5201 Transport Blvd.</t>
  </si>
  <si>
    <t>11</t>
  </si>
  <si>
    <t>13</t>
  </si>
  <si>
    <t>14</t>
  </si>
  <si>
    <t>16</t>
  </si>
  <si>
    <t>17</t>
  </si>
  <si>
    <t>18</t>
  </si>
  <si>
    <t>5 Corporate Ridge Pkwy.</t>
  </si>
  <si>
    <t>Loop MT-1</t>
  </si>
  <si>
    <t>1 3/8 BV</t>
  </si>
  <si>
    <t>3 5/8 BV</t>
  </si>
  <si>
    <t>540 sq.ft.</t>
  </si>
  <si>
    <t>36'</t>
  </si>
  <si>
    <t>19x28</t>
  </si>
  <si>
    <t>600 sq.ft.</t>
  </si>
  <si>
    <t>Subcool LT</t>
  </si>
  <si>
    <t>Future</t>
  </si>
  <si>
    <t>1/2 Meat Cooler (L)</t>
  </si>
  <si>
    <t>1/2 Meat Cooler (R)</t>
  </si>
  <si>
    <t>Meat Prep</t>
  </si>
  <si>
    <t>none</t>
  </si>
  <si>
    <t>SORITPI411</t>
  </si>
  <si>
    <t>SORITPI27</t>
  </si>
  <si>
    <t>SORITPI37</t>
  </si>
  <si>
    <t>SORITPI49</t>
  </si>
  <si>
    <t>ORIT 20</t>
  </si>
  <si>
    <t>S-9108</t>
  </si>
  <si>
    <t>Existing HP Rack A</t>
  </si>
  <si>
    <t>16D17B</t>
  </si>
  <si>
    <t>Loop MT-2</t>
  </si>
  <si>
    <t>19</t>
  </si>
  <si>
    <t>4 Drs</t>
  </si>
  <si>
    <t>32'</t>
  </si>
  <si>
    <t>612 sq.ft</t>
  </si>
  <si>
    <t>20x25</t>
  </si>
  <si>
    <t>8x9</t>
  </si>
  <si>
    <t>350 sq.ft</t>
  </si>
  <si>
    <t>SPARE</t>
  </si>
  <si>
    <t>GAL66-270</t>
  </si>
  <si>
    <t>Produce Prep</t>
  </si>
  <si>
    <t>Seafood Cooler</t>
  </si>
  <si>
    <t>Seafood Prep</t>
  </si>
  <si>
    <t>LOOP LTB</t>
  </si>
  <si>
    <t>3 1/8 &amp; 2 5/8</t>
  </si>
  <si>
    <t>Loop LT 1</t>
  </si>
  <si>
    <t>8X20</t>
  </si>
  <si>
    <t>8X9</t>
  </si>
  <si>
    <t>HC6E-187</t>
  </si>
  <si>
    <t>RL</t>
  </si>
  <si>
    <t>HC6E-117</t>
  </si>
  <si>
    <t>Seafood Freezer</t>
  </si>
  <si>
    <t>17X30</t>
  </si>
  <si>
    <t>14 Drs</t>
  </si>
  <si>
    <t>18 Drs</t>
  </si>
  <si>
    <t>RVZC</t>
  </si>
  <si>
    <t>21</t>
  </si>
  <si>
    <t>15 Drs</t>
  </si>
  <si>
    <t>17 Drs</t>
  </si>
  <si>
    <t>Electric</t>
  </si>
  <si>
    <t>ED-208/1</t>
  </si>
  <si>
    <t>-20</t>
  </si>
  <si>
    <t>63.6</t>
  </si>
  <si>
    <t>72</t>
  </si>
  <si>
    <t>76.6</t>
  </si>
  <si>
    <t>81.4</t>
  </si>
  <si>
    <t>56</t>
  </si>
  <si>
    <t>68.4</t>
  </si>
  <si>
    <t>68</t>
  </si>
  <si>
    <t>EXISTING HP RACK C</t>
  </si>
  <si>
    <t>EXISTING HP RACK B</t>
  </si>
  <si>
    <t>EXISTING</t>
  </si>
  <si>
    <t>S-5202</t>
  </si>
  <si>
    <t>LCXV8412</t>
  </si>
  <si>
    <t>208/3</t>
  </si>
  <si>
    <t>96x220</t>
  </si>
  <si>
    <t>2880</t>
  </si>
  <si>
    <t>LCXV6408</t>
  </si>
  <si>
    <t>2769</t>
  </si>
  <si>
    <t>96 X 166</t>
  </si>
  <si>
    <t>26</t>
  </si>
  <si>
    <t>LCXV10408</t>
  </si>
  <si>
    <t>96X274</t>
  </si>
  <si>
    <t>5350</t>
  </si>
  <si>
    <t>2 5/8"</t>
  </si>
  <si>
    <t>3 5/8"</t>
  </si>
  <si>
    <t>Beaufort, SC</t>
  </si>
  <si>
    <t>2839</t>
  </si>
  <si>
    <t>10/27/21</t>
  </si>
  <si>
    <t>24'</t>
  </si>
  <si>
    <t>23</t>
  </si>
  <si>
    <t>3DB3R12ME-TFC</t>
  </si>
  <si>
    <t>3DF3A120L-TFC</t>
  </si>
  <si>
    <t>3DS3-150L</t>
  </si>
  <si>
    <t>4DA3-200L</t>
  </si>
  <si>
    <t>3DA3-075L-TFC</t>
  </si>
  <si>
    <t>3DS3-150L-TFC</t>
  </si>
  <si>
    <t>4DA3-250L-TFC</t>
  </si>
  <si>
    <t>4DL3-150E</t>
  </si>
  <si>
    <t>4DT3-220E</t>
  </si>
  <si>
    <t>HC8A-372BBALT</t>
  </si>
  <si>
    <t>48'</t>
  </si>
  <si>
    <t>28'</t>
  </si>
  <si>
    <t>13.2</t>
  </si>
  <si>
    <t>Frozen Meat 47</t>
  </si>
  <si>
    <t>Frozen Food 83-85</t>
  </si>
  <si>
    <t>Frozen Food 72-75</t>
  </si>
  <si>
    <t>FF/Ice Cream 86-89</t>
  </si>
  <si>
    <t>Ice Cream 79,90-92</t>
  </si>
  <si>
    <t>Frozen Food 65,76-78</t>
  </si>
  <si>
    <t>Frozen Food 80-82</t>
  </si>
  <si>
    <t>Frozen Food 69-71</t>
  </si>
  <si>
    <t>Frozen Food 66-68</t>
  </si>
  <si>
    <t/>
  </si>
  <si>
    <t>712322</t>
  </si>
  <si>
    <t>APR</t>
  </si>
  <si>
    <t>11/5/21</t>
  </si>
  <si>
    <t>Revised for remodel</t>
  </si>
  <si>
    <t>44'</t>
  </si>
  <si>
    <t>Beer Doors 60-63/N141-N143</t>
  </si>
  <si>
    <t>DD5X</t>
  </si>
  <si>
    <t>SPT2 79</t>
  </si>
  <si>
    <t>SPT2 99</t>
  </si>
  <si>
    <t>Dairy Doors N130-N133</t>
  </si>
  <si>
    <t>SPT2 37</t>
  </si>
  <si>
    <t>52'</t>
  </si>
  <si>
    <t>Lunch Meat N124-N129</t>
  </si>
  <si>
    <t>M5X</t>
  </si>
  <si>
    <t>SPT2 911</t>
  </si>
  <si>
    <t>SPT2 1111</t>
  </si>
  <si>
    <t>MD Meat N118-N120</t>
  </si>
  <si>
    <t>NEW</t>
  </si>
  <si>
    <t>GLD56A340</t>
  </si>
  <si>
    <t>2)GLD46A270</t>
  </si>
  <si>
    <t>MD Seafood N116</t>
  </si>
  <si>
    <t>6'6'12'10'</t>
  </si>
  <si>
    <t>Q3/Q4/Q4/Q4</t>
  </si>
  <si>
    <t>SS Deli N93-N96</t>
  </si>
  <si>
    <t>Deli/Bakery N97-N102</t>
  </si>
  <si>
    <t>16'6'4'12'8'</t>
  </si>
  <si>
    <t>Q4/VR3HV/VR3HV/S6S/D5X</t>
  </si>
  <si>
    <t>SPT 1313</t>
  </si>
  <si>
    <t>Produce Doors N112,N113</t>
  </si>
  <si>
    <t>16'</t>
  </si>
  <si>
    <t>Produce N109-N111</t>
  </si>
  <si>
    <t>MD Produce N105-N108</t>
  </si>
  <si>
    <t>D5X</t>
  </si>
  <si>
    <t>KRD66A340</t>
  </si>
  <si>
    <t>20.1</t>
  </si>
  <si>
    <t>Frozen Bakery N103,N104</t>
  </si>
  <si>
    <t>6 Drs</t>
  </si>
  <si>
    <t>5 Drs</t>
  </si>
  <si>
    <t>Frozen Seafood 31</t>
  </si>
  <si>
    <t>15.4</t>
  </si>
  <si>
    <t>FN</t>
  </si>
  <si>
    <t>Seafood Promo N114,N115</t>
  </si>
  <si>
    <t>GMD 8RG</t>
  </si>
  <si>
    <t>Service Seafood N117</t>
  </si>
  <si>
    <t>Meat Promo N126</t>
  </si>
  <si>
    <t>2DD3R63KL-TFC-441</t>
  </si>
  <si>
    <t>30A</t>
  </si>
  <si>
    <t>#10</t>
  </si>
  <si>
    <t>CHANGE 4DK3R22ME-TSK TO 2DD3R63KL</t>
  </si>
  <si>
    <t>7/8</t>
  </si>
  <si>
    <t>1/2</t>
  </si>
  <si>
    <t>1 11/8</t>
  </si>
  <si>
    <t>5/8</t>
  </si>
  <si>
    <t>2DC3R53KL-TFC-441</t>
  </si>
  <si>
    <t>CHANGE 3DB3-100L-TFC TO 2DC3R53KL-TFC-441</t>
  </si>
  <si>
    <t>2DL3F20KL-TFC-441</t>
  </si>
  <si>
    <t>3DF3F40KL-TFC-441</t>
  </si>
  <si>
    <t>40A</t>
  </si>
  <si>
    <t>#8</t>
  </si>
  <si>
    <t>CHANGE 4DL3-150E TO 2DL3F20KL-TFC-441</t>
  </si>
  <si>
    <t>CHANGE 4DT3-220E TO 3DF3F40KL-TFC-441</t>
  </si>
  <si>
    <t>16D17B-SC</t>
  </si>
  <si>
    <t>PUMP OUT KIT</t>
  </si>
  <si>
    <t>12D13B-SC</t>
  </si>
  <si>
    <t>12D13B</t>
  </si>
  <si>
    <t>KRD56A-216</t>
  </si>
  <si>
    <t>KRD26A-125</t>
  </si>
  <si>
    <t>SPT2 57</t>
  </si>
  <si>
    <t>MKD34E315</t>
  </si>
  <si>
    <t>230/1</t>
  </si>
  <si>
    <t>21.5 3PH</t>
  </si>
  <si>
    <t>1/2 Storage/IC Freezer</t>
  </si>
  <si>
    <t>MD Meat  N121-N123</t>
  </si>
  <si>
    <t>Dairy  Doors N134-N137</t>
  </si>
  <si>
    <t>Dairy Doors N138-N140</t>
  </si>
  <si>
    <t>44'/28'</t>
  </si>
  <si>
    <t>D5/DD5X</t>
  </si>
  <si>
    <t>2)1 5/8</t>
  </si>
  <si>
    <t>2) 1 3/8</t>
  </si>
  <si>
    <t>2)1 3/8</t>
  </si>
  <si>
    <t>2)1 1/8</t>
  </si>
  <si>
    <t xml:space="preserve">1 5/8 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</si>
</sst>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General_)"/>
    <numFmt numFmtId="173" formatCode="mm/dd/yy_)"/>
    <numFmt numFmtId="174" formatCode="0.0_)"/>
    <numFmt numFmtId="175" formatCode="0_)"/>
    <numFmt numFmtId="176" formatCode="0.00_)"/>
    <numFmt numFmtId="177" formatCode="0.0000_)"/>
    <numFmt numFmtId="178" formatCode="0.00000_)"/>
    <numFmt numFmtId="179" formatCode="0.00000E+00_)"/>
    <numFmt numFmtId="180" formatCode="0.0"/>
    <numFmt numFmtId="181" formatCode="0.000"/>
    <numFmt numFmtId="182" formatCode="hh:mm\ AM/PM_)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[$-409]dddd\,\ mmmm\ dd\,\ yyyy"/>
    <numFmt numFmtId="188" formatCode="mm/dd/yy;@"/>
    <numFmt numFmtId="189" formatCode="m/d/yy;@"/>
    <numFmt numFmtId="190" formatCode="&quot;REFERENCE J&quot;#####&quot; ON ALL PAPERWORK&quot;"/>
    <numFmt numFmtId="191" formatCode="[$-F800]dddd\,\ mmmm\ dd\,\ yyyy"/>
  </numFmts>
  <fonts count="64">
    <font>
      <sz val="11"/>
      <name val="Helv"/>
      <family val="0"/>
    </font>
    <font>
      <b/>
      <sz val="10"/>
      <name val="Courier"/>
      <family val="0"/>
    </font>
    <font>
      <i/>
      <sz val="10"/>
      <name val="Courier"/>
      <family val="0"/>
    </font>
    <font>
      <b/>
      <i/>
      <sz val="10"/>
      <name val="Courier"/>
      <family val="0"/>
    </font>
    <font>
      <sz val="10"/>
      <name val="Courier"/>
      <family val="3"/>
    </font>
    <font>
      <sz val="12"/>
      <name val="Helv"/>
      <family val="0"/>
    </font>
    <font>
      <sz val="14"/>
      <name val="Helv"/>
      <family val="0"/>
    </font>
    <font>
      <sz val="11"/>
      <color indexed="8"/>
      <name val="Helv"/>
      <family val="0"/>
    </font>
    <font>
      <sz val="12"/>
      <color indexed="12"/>
      <name val="Helv"/>
      <family val="0"/>
    </font>
    <font>
      <sz val="12"/>
      <color indexed="10"/>
      <name val="Helv"/>
      <family val="0"/>
    </font>
    <font>
      <b/>
      <i/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b/>
      <sz val="12"/>
      <color indexed="12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12"/>
      <name val="Arial"/>
      <family val="2"/>
    </font>
    <font>
      <u val="single"/>
      <sz val="5.5"/>
      <color indexed="12"/>
      <name val="Helv"/>
      <family val="0"/>
    </font>
    <font>
      <u val="single"/>
      <sz val="5.5"/>
      <color indexed="36"/>
      <name val="Helv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b/>
      <sz val="11"/>
      <color indexed="12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rgb="FF0000CC"/>
      <name val="Arial"/>
      <family val="2"/>
    </font>
    <font>
      <b/>
      <sz val="12"/>
      <color rgb="FF0000CC"/>
      <name val="Arial"/>
      <family val="2"/>
    </font>
    <font>
      <sz val="11"/>
      <color rgb="FF0000CC"/>
      <name val="Arial"/>
      <family val="2"/>
    </font>
    <font>
      <b/>
      <sz val="11"/>
      <color rgb="FF0000CC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66FFFF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 style="hair"/>
    </border>
    <border>
      <left style="hair">
        <color indexed="8"/>
      </left>
      <right>
        <color indexed="63"/>
      </right>
      <top style="medium"/>
      <bottom>
        <color indexed="63"/>
      </bottom>
    </border>
    <border>
      <left style="hair"/>
      <right style="medium"/>
      <top style="medium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hair"/>
      <right style="medium"/>
      <top style="hair"/>
      <bottom style="hair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/>
      <top style="hair">
        <color indexed="8"/>
      </top>
      <bottom style="hair">
        <color indexed="8"/>
      </bottom>
    </border>
    <border>
      <left style="medium"/>
      <right>
        <color indexed="63"/>
      </right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>
        <color indexed="63"/>
      </right>
      <top style="hair"/>
      <bottom style="medium"/>
    </border>
  </borders>
  <cellStyleXfs count="68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0" applyNumberFormat="0" applyBorder="0" applyAlignment="0" applyProtection="0"/>
    <xf numFmtId="0" fontId="46" fillId="27" borderId="1" applyNumberFormat="0" applyAlignment="0" applyProtection="0"/>
    <xf numFmtId="0" fontId="47" fillId="28" borderId="2" applyNumberFormat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53" fillId="30" borderId="1" applyNumberFormat="0" applyAlignment="0" applyProtection="0"/>
    <xf numFmtId="0" fontId="54" fillId="0" borderId="6" applyNumberFormat="0" applyFill="0" applyAlignment="0" applyProtection="0"/>
    <xf numFmtId="0" fontId="55" fillId="31" borderId="0" applyNumberFormat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172" fontId="5" fillId="0" borderId="0">
      <alignment/>
      <protection/>
    </xf>
    <xf numFmtId="172" fontId="0" fillId="0" borderId="0">
      <alignment/>
      <protection/>
    </xf>
    <xf numFmtId="0" fontId="0" fillId="32" borderId="7" applyNumberFormat="0" applyFont="0" applyAlignment="0" applyProtection="0"/>
    <xf numFmtId="0" fontId="56" fillId="27" borderId="8" applyNumberFormat="0" applyAlignment="0" applyProtection="0"/>
    <xf numFmtId="9" fontId="4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</cellStyleXfs>
  <cellXfs count="352">
    <xf numFmtId="172" fontId="0" fillId="0" borderId="0" xfId="0" applyAlignment="1">
      <alignment/>
    </xf>
    <xf numFmtId="172" fontId="5" fillId="33" borderId="0" xfId="61" applyFont="1" applyFill="1">
      <alignment/>
      <protection/>
    </xf>
    <xf numFmtId="172" fontId="0" fillId="33" borderId="0" xfId="61" applyFill="1">
      <alignment/>
      <protection/>
    </xf>
    <xf numFmtId="172" fontId="7" fillId="33" borderId="0" xfId="61" applyFont="1" applyFill="1" applyProtection="1">
      <alignment/>
      <protection/>
    </xf>
    <xf numFmtId="172" fontId="0" fillId="33" borderId="0" xfId="61" applyFill="1" applyProtection="1">
      <alignment/>
      <protection/>
    </xf>
    <xf numFmtId="172" fontId="7" fillId="33" borderId="0" xfId="61" applyFont="1" applyFill="1">
      <alignment/>
      <protection/>
    </xf>
    <xf numFmtId="172" fontId="7" fillId="33" borderId="0" xfId="61" applyFont="1" applyFill="1" applyBorder="1" applyProtection="1">
      <alignment/>
      <protection/>
    </xf>
    <xf numFmtId="172" fontId="0" fillId="33" borderId="0" xfId="61" applyFill="1" applyBorder="1" applyProtection="1">
      <alignment/>
      <protection/>
    </xf>
    <xf numFmtId="172" fontId="7" fillId="33" borderId="0" xfId="61" applyFont="1" applyFill="1" applyAlignment="1" applyProtection="1" quotePrefix="1">
      <alignment horizontal="left"/>
      <protection/>
    </xf>
    <xf numFmtId="172" fontId="9" fillId="33" borderId="0" xfId="61" applyFont="1" applyFill="1" applyAlignment="1" applyProtection="1">
      <alignment horizontal="center"/>
      <protection/>
    </xf>
    <xf numFmtId="172" fontId="9" fillId="33" borderId="0" xfId="61" applyFont="1" applyFill="1" applyAlignment="1">
      <alignment horizontal="center"/>
      <protection/>
    </xf>
    <xf numFmtId="172" fontId="9" fillId="33" borderId="0" xfId="61" applyFont="1" applyFill="1" applyBorder="1" applyAlignment="1" applyProtection="1">
      <alignment horizontal="center"/>
      <protection/>
    </xf>
    <xf numFmtId="49" fontId="9" fillId="33" borderId="0" xfId="61" applyNumberFormat="1" applyFont="1" applyFill="1" applyBorder="1" applyAlignment="1" applyProtection="1">
      <alignment horizontal="center"/>
      <protection/>
    </xf>
    <xf numFmtId="49" fontId="9" fillId="33" borderId="0" xfId="61" applyNumberFormat="1" applyFont="1" applyFill="1" applyBorder="1" applyAlignment="1" applyProtection="1" quotePrefix="1">
      <alignment horizontal="center"/>
      <protection/>
    </xf>
    <xf numFmtId="172" fontId="7" fillId="33" borderId="0" xfId="61" applyFont="1" applyFill="1" applyBorder="1" applyAlignment="1" applyProtection="1" quotePrefix="1">
      <alignment horizontal="left"/>
      <protection/>
    </xf>
    <xf numFmtId="49" fontId="9" fillId="33" borderId="0" xfId="61" applyNumberFormat="1" applyFont="1" applyFill="1" applyBorder="1" applyAlignment="1" applyProtection="1" quotePrefix="1">
      <alignment horizontal="left"/>
      <protection locked="0"/>
    </xf>
    <xf numFmtId="49" fontId="9" fillId="33" borderId="0" xfId="61" applyNumberFormat="1" applyFont="1" applyFill="1" applyBorder="1" applyAlignment="1" applyProtection="1">
      <alignment horizontal="left"/>
      <protection locked="0"/>
    </xf>
    <xf numFmtId="172" fontId="10" fillId="0" borderId="10" xfId="0" applyFont="1" applyFill="1" applyBorder="1" applyAlignment="1" applyProtection="1">
      <alignment horizontal="left"/>
      <protection/>
    </xf>
    <xf numFmtId="172" fontId="11" fillId="0" borderId="11" xfId="0" applyFont="1" applyBorder="1" applyAlignment="1" applyProtection="1">
      <alignment/>
      <protection/>
    </xf>
    <xf numFmtId="172" fontId="11" fillId="0" borderId="11" xfId="0" applyFont="1" applyFill="1" applyBorder="1" applyAlignment="1" applyProtection="1">
      <alignment horizontal="left"/>
      <protection/>
    </xf>
    <xf numFmtId="172" fontId="11" fillId="0" borderId="12" xfId="0" applyFont="1" applyBorder="1" applyAlignment="1" applyProtection="1">
      <alignment/>
      <protection/>
    </xf>
    <xf numFmtId="172" fontId="14" fillId="0" borderId="10" xfId="0" applyFont="1" applyFill="1" applyBorder="1" applyAlignment="1" applyProtection="1">
      <alignment horizontal="left"/>
      <protection/>
    </xf>
    <xf numFmtId="172" fontId="11" fillId="0" borderId="11" xfId="0" applyFont="1" applyFill="1" applyBorder="1" applyAlignment="1" applyProtection="1">
      <alignment/>
      <protection/>
    </xf>
    <xf numFmtId="172" fontId="10" fillId="0" borderId="13" xfId="0" applyFont="1" applyFill="1" applyBorder="1" applyAlignment="1" applyProtection="1">
      <alignment horizontal="right"/>
      <protection/>
    </xf>
    <xf numFmtId="172" fontId="10" fillId="0" borderId="14" xfId="0" applyFont="1" applyFill="1" applyBorder="1" applyAlignment="1" applyProtection="1">
      <alignment horizontal="left"/>
      <protection/>
    </xf>
    <xf numFmtId="172" fontId="11" fillId="0" borderId="0" xfId="0" applyFont="1" applyBorder="1" applyAlignment="1" applyProtection="1">
      <alignment/>
      <protection/>
    </xf>
    <xf numFmtId="172" fontId="11" fillId="0" borderId="0" xfId="0" applyFont="1" applyFill="1" applyBorder="1" applyAlignment="1" applyProtection="1">
      <alignment horizontal="left"/>
      <protection/>
    </xf>
    <xf numFmtId="172" fontId="11" fillId="0" borderId="15" xfId="0" applyFont="1" applyBorder="1" applyAlignment="1" applyProtection="1">
      <alignment/>
      <protection/>
    </xf>
    <xf numFmtId="49" fontId="13" fillId="0" borderId="16" xfId="0" applyNumberFormat="1" applyFont="1" applyBorder="1" applyAlignment="1" applyProtection="1">
      <alignment horizontal="left"/>
      <protection locked="0"/>
    </xf>
    <xf numFmtId="49" fontId="13" fillId="0" borderId="17" xfId="0" applyNumberFormat="1" applyFont="1" applyBorder="1" applyAlignment="1" applyProtection="1">
      <alignment horizontal="left"/>
      <protection locked="0"/>
    </xf>
    <xf numFmtId="172" fontId="11" fillId="0" borderId="18" xfId="0" applyFont="1" applyBorder="1" applyAlignment="1" applyProtection="1" quotePrefix="1">
      <alignment horizontal="centerContinuous"/>
      <protection/>
    </xf>
    <xf numFmtId="172" fontId="11" fillId="0" borderId="19" xfId="0" applyFont="1" applyBorder="1" applyAlignment="1" applyProtection="1" quotePrefix="1">
      <alignment horizontal="right"/>
      <protection/>
    </xf>
    <xf numFmtId="172" fontId="15" fillId="0" borderId="16" xfId="0" applyFont="1" applyBorder="1" applyAlignment="1" applyProtection="1">
      <alignment horizontal="left"/>
      <protection/>
    </xf>
    <xf numFmtId="172" fontId="13" fillId="0" borderId="16" xfId="0" applyFont="1" applyBorder="1" applyAlignment="1" applyProtection="1">
      <alignment/>
      <protection/>
    </xf>
    <xf numFmtId="172" fontId="13" fillId="0" borderId="16" xfId="0" applyFont="1" applyBorder="1" applyAlignment="1" applyProtection="1">
      <alignment horizontal="left"/>
      <protection/>
    </xf>
    <xf numFmtId="172" fontId="13" fillId="0" borderId="17" xfId="0" applyFont="1" applyBorder="1" applyAlignment="1" applyProtection="1">
      <alignment/>
      <protection/>
    </xf>
    <xf numFmtId="172" fontId="16" fillId="0" borderId="14" xfId="0" applyFont="1" applyFill="1" applyBorder="1" applyAlignment="1" applyProtection="1">
      <alignment horizontal="left"/>
      <protection/>
    </xf>
    <xf numFmtId="172" fontId="11" fillId="0" borderId="0" xfId="0" applyFont="1" applyFill="1" applyBorder="1" applyAlignment="1" applyProtection="1">
      <alignment/>
      <protection/>
    </xf>
    <xf numFmtId="172" fontId="10" fillId="0" borderId="20" xfId="0" applyFont="1" applyFill="1" applyBorder="1" applyAlignment="1" applyProtection="1">
      <alignment horizontal="right"/>
      <protection/>
    </xf>
    <xf numFmtId="172" fontId="13" fillId="0" borderId="16" xfId="0" applyFont="1" applyBorder="1" applyAlignment="1" applyProtection="1">
      <alignment horizontal="left"/>
      <protection locked="0"/>
    </xf>
    <xf numFmtId="172" fontId="13" fillId="0" borderId="16" xfId="0" applyFont="1" applyBorder="1" applyAlignment="1" applyProtection="1">
      <alignment/>
      <protection locked="0"/>
    </xf>
    <xf numFmtId="172" fontId="11" fillId="0" borderId="21" xfId="0" applyFont="1" applyBorder="1" applyAlignment="1" applyProtection="1">
      <alignment/>
      <protection/>
    </xf>
    <xf numFmtId="172" fontId="11" fillId="0" borderId="21" xfId="0" applyFont="1" applyFill="1" applyBorder="1" applyAlignment="1" applyProtection="1">
      <alignment horizontal="left"/>
      <protection/>
    </xf>
    <xf numFmtId="172" fontId="11" fillId="0" borderId="22" xfId="0" applyFont="1" applyBorder="1" applyAlignment="1" applyProtection="1">
      <alignment/>
      <protection/>
    </xf>
    <xf numFmtId="49" fontId="13" fillId="0" borderId="21" xfId="0" applyNumberFormat="1" applyFont="1" applyBorder="1" applyAlignment="1" applyProtection="1">
      <alignment horizontal="left"/>
      <protection locked="0"/>
    </xf>
    <xf numFmtId="49" fontId="13" fillId="0" borderId="22" xfId="0" applyNumberFormat="1" applyFont="1" applyBorder="1" applyAlignment="1" applyProtection="1">
      <alignment horizontal="left"/>
      <protection locked="0"/>
    </xf>
    <xf numFmtId="172" fontId="13" fillId="0" borderId="21" xfId="0" applyFont="1" applyBorder="1" applyAlignment="1" applyProtection="1">
      <alignment horizontal="left"/>
      <protection locked="0"/>
    </xf>
    <xf numFmtId="172" fontId="16" fillId="0" borderId="23" xfId="0" applyFont="1" applyFill="1" applyBorder="1" applyAlignment="1" applyProtection="1">
      <alignment horizontal="left"/>
      <protection/>
    </xf>
    <xf numFmtId="172" fontId="11" fillId="0" borderId="21" xfId="0" applyFont="1" applyFill="1" applyBorder="1" applyAlignment="1" applyProtection="1">
      <alignment/>
      <protection/>
    </xf>
    <xf numFmtId="172" fontId="10" fillId="0" borderId="24" xfId="0" applyFont="1" applyFill="1" applyBorder="1" applyAlignment="1" applyProtection="1" quotePrefix="1">
      <alignment horizontal="right"/>
      <protection/>
    </xf>
    <xf numFmtId="172" fontId="17" fillId="34" borderId="25" xfId="0" applyFont="1" applyFill="1" applyBorder="1" applyAlignment="1" applyProtection="1">
      <alignment horizontal="centerContinuous"/>
      <protection/>
    </xf>
    <xf numFmtId="172" fontId="12" fillId="34" borderId="26" xfId="0" applyFont="1" applyFill="1" applyBorder="1" applyAlignment="1" applyProtection="1">
      <alignment horizontal="centerContinuous"/>
      <protection/>
    </xf>
    <xf numFmtId="172" fontId="12" fillId="34" borderId="27" xfId="0" applyFont="1" applyFill="1" applyBorder="1" applyAlignment="1" applyProtection="1">
      <alignment horizontal="centerContinuous"/>
      <protection/>
    </xf>
    <xf numFmtId="172" fontId="12" fillId="34" borderId="28" xfId="0" applyFont="1" applyFill="1" applyBorder="1" applyAlignment="1" applyProtection="1">
      <alignment horizontal="centerContinuous"/>
      <protection/>
    </xf>
    <xf numFmtId="172" fontId="17" fillId="34" borderId="26" xfId="0" applyFont="1" applyFill="1" applyBorder="1" applyAlignment="1" applyProtection="1">
      <alignment horizontal="centerContinuous"/>
      <protection/>
    </xf>
    <xf numFmtId="172" fontId="15" fillId="0" borderId="29" xfId="0" applyFont="1" applyBorder="1" applyAlignment="1" applyProtection="1">
      <alignment horizontal="centerContinuous"/>
      <protection/>
    </xf>
    <xf numFmtId="172" fontId="15" fillId="0" borderId="16" xfId="0" applyFont="1" applyBorder="1" applyAlignment="1" applyProtection="1">
      <alignment horizontal="centerContinuous"/>
      <protection/>
    </xf>
    <xf numFmtId="172" fontId="15" fillId="0" borderId="30" xfId="0" applyFont="1" applyBorder="1" applyAlignment="1" applyProtection="1">
      <alignment horizontal="centerContinuous"/>
      <protection/>
    </xf>
    <xf numFmtId="172" fontId="15" fillId="0" borderId="17" xfId="0" applyFont="1" applyBorder="1" applyAlignment="1" applyProtection="1">
      <alignment horizontal="centerContinuous"/>
      <protection/>
    </xf>
    <xf numFmtId="172" fontId="15" fillId="0" borderId="23" xfId="0" applyFont="1" applyBorder="1" applyAlignment="1" applyProtection="1">
      <alignment horizontal="centerContinuous"/>
      <protection/>
    </xf>
    <xf numFmtId="172" fontId="15" fillId="0" borderId="21" xfId="0" applyFont="1" applyBorder="1" applyAlignment="1" applyProtection="1">
      <alignment horizontal="centerContinuous"/>
      <protection/>
    </xf>
    <xf numFmtId="172" fontId="15" fillId="0" borderId="31" xfId="0" applyFont="1" applyBorder="1" applyAlignment="1" applyProtection="1">
      <alignment horizontal="centerContinuous"/>
      <protection/>
    </xf>
    <xf numFmtId="172" fontId="15" fillId="0" borderId="22" xfId="0" applyFont="1" applyBorder="1" applyAlignment="1" applyProtection="1">
      <alignment horizontal="centerContinuous"/>
      <protection/>
    </xf>
    <xf numFmtId="172" fontId="12" fillId="0" borderId="23" xfId="0" applyFont="1" applyBorder="1" applyAlignment="1" applyProtection="1">
      <alignment horizontal="left"/>
      <protection locked="0"/>
    </xf>
    <xf numFmtId="172" fontId="12" fillId="0" borderId="21" xfId="0" applyFont="1" applyBorder="1" applyAlignment="1" applyProtection="1">
      <alignment horizontal="left"/>
      <protection locked="0"/>
    </xf>
    <xf numFmtId="172" fontId="13" fillId="0" borderId="22" xfId="0" applyFont="1" applyBorder="1" applyAlignment="1" applyProtection="1">
      <alignment horizontal="left"/>
      <protection locked="0"/>
    </xf>
    <xf numFmtId="172" fontId="18" fillId="0" borderId="14" xfId="0" applyFont="1" applyBorder="1" applyAlignment="1" applyProtection="1">
      <alignment horizontal="left"/>
      <protection/>
    </xf>
    <xf numFmtId="172" fontId="11" fillId="0" borderId="0" xfId="0" applyFont="1" applyBorder="1" applyAlignment="1" applyProtection="1">
      <alignment horizontal="left"/>
      <protection/>
    </xf>
    <xf numFmtId="172" fontId="12" fillId="34" borderId="26" xfId="0" applyFont="1" applyFill="1" applyBorder="1" applyAlignment="1" applyProtection="1">
      <alignment horizontal="center"/>
      <protection/>
    </xf>
    <xf numFmtId="172" fontId="12" fillId="34" borderId="27" xfId="0" applyFont="1" applyFill="1" applyBorder="1" applyAlignment="1" applyProtection="1">
      <alignment horizontal="center"/>
      <protection/>
    </xf>
    <xf numFmtId="172" fontId="12" fillId="34" borderId="32" xfId="0" applyFont="1" applyFill="1" applyBorder="1" applyAlignment="1" applyProtection="1">
      <alignment horizontal="center"/>
      <protection/>
    </xf>
    <xf numFmtId="49" fontId="13" fillId="0" borderId="29" xfId="0" applyNumberFormat="1" applyFont="1" applyBorder="1" applyAlignment="1" applyProtection="1">
      <alignment horizontal="left"/>
      <protection locked="0"/>
    </xf>
    <xf numFmtId="0" fontId="13" fillId="0" borderId="33" xfId="0" applyNumberFormat="1" applyFont="1" applyBorder="1" applyAlignment="1" applyProtection="1">
      <alignment horizontal="left"/>
      <protection locked="0"/>
    </xf>
    <xf numFmtId="0" fontId="13" fillId="0" borderId="33" xfId="0" applyNumberFormat="1" applyFont="1" applyBorder="1" applyAlignment="1" applyProtection="1">
      <alignment horizontal="center"/>
      <protection locked="0"/>
    </xf>
    <xf numFmtId="0" fontId="13" fillId="0" borderId="34" xfId="0" applyNumberFormat="1" applyFont="1" applyBorder="1" applyAlignment="1" applyProtection="1">
      <alignment horizontal="center"/>
      <protection locked="0"/>
    </xf>
    <xf numFmtId="172" fontId="12" fillId="0" borderId="10" xfId="0" applyFont="1" applyBorder="1" applyAlignment="1" applyProtection="1">
      <alignment horizontal="centerContinuous"/>
      <protection/>
    </xf>
    <xf numFmtId="172" fontId="17" fillId="0" borderId="11" xfId="0" applyFont="1" applyFill="1" applyBorder="1" applyAlignment="1" applyProtection="1">
      <alignment horizontal="centerContinuous"/>
      <protection/>
    </xf>
    <xf numFmtId="172" fontId="11" fillId="0" borderId="11" xfId="0" applyFont="1" applyFill="1" applyBorder="1" applyAlignment="1" applyProtection="1">
      <alignment horizontal="centerContinuous"/>
      <protection/>
    </xf>
    <xf numFmtId="172" fontId="11" fillId="0" borderId="12" xfId="0" applyFont="1" applyBorder="1" applyAlignment="1" applyProtection="1">
      <alignment horizontal="centerContinuous"/>
      <protection/>
    </xf>
    <xf numFmtId="172" fontId="17" fillId="0" borderId="10" xfId="0" applyFont="1" applyBorder="1" applyAlignment="1">
      <alignment/>
    </xf>
    <xf numFmtId="49" fontId="19" fillId="0" borderId="26" xfId="0" applyNumberFormat="1" applyFont="1" applyBorder="1" applyAlignment="1" applyProtection="1">
      <alignment/>
      <protection locked="0"/>
    </xf>
    <xf numFmtId="49" fontId="20" fillId="0" borderId="26" xfId="0" applyNumberFormat="1" applyFont="1" applyBorder="1" applyAlignment="1" applyProtection="1">
      <alignment horizontal="left"/>
      <protection/>
    </xf>
    <xf numFmtId="49" fontId="21" fillId="0" borderId="11" xfId="0" applyNumberFormat="1" applyFont="1" applyBorder="1" applyAlignment="1" applyProtection="1">
      <alignment/>
      <protection/>
    </xf>
    <xf numFmtId="49" fontId="20" fillId="0" borderId="11" xfId="0" applyNumberFormat="1" applyFont="1" applyBorder="1" applyAlignment="1" applyProtection="1">
      <alignment/>
      <protection/>
    </xf>
    <xf numFmtId="49" fontId="20" fillId="0" borderId="12" xfId="0" applyNumberFormat="1" applyFont="1" applyBorder="1" applyAlignment="1" applyProtection="1">
      <alignment/>
      <protection/>
    </xf>
    <xf numFmtId="172" fontId="12" fillId="0" borderId="35" xfId="0" applyFont="1" applyBorder="1" applyAlignment="1" applyProtection="1">
      <alignment horizontal="left"/>
      <protection/>
    </xf>
    <xf numFmtId="172" fontId="12" fillId="0" borderId="36" xfId="0" applyFont="1" applyBorder="1" applyAlignment="1" applyProtection="1">
      <alignment/>
      <protection/>
    </xf>
    <xf numFmtId="172" fontId="13" fillId="0" borderId="37" xfId="0" applyFont="1" applyBorder="1" applyAlignment="1" applyProtection="1">
      <alignment/>
      <protection/>
    </xf>
    <xf numFmtId="49" fontId="15" fillId="0" borderId="38" xfId="0" applyNumberFormat="1" applyFont="1" applyBorder="1" applyAlignment="1" applyProtection="1">
      <alignment horizontal="center"/>
      <protection/>
    </xf>
    <xf numFmtId="49" fontId="15" fillId="0" borderId="38" xfId="0" applyNumberFormat="1" applyFont="1" applyBorder="1" applyAlignment="1" applyProtection="1">
      <alignment horizontal="centerContinuous"/>
      <protection/>
    </xf>
    <xf numFmtId="49" fontId="15" fillId="0" borderId="39" xfId="0" applyNumberFormat="1" applyFont="1" applyBorder="1" applyAlignment="1" applyProtection="1">
      <alignment horizontal="center"/>
      <protection/>
    </xf>
    <xf numFmtId="49" fontId="15" fillId="0" borderId="40" xfId="0" applyNumberFormat="1" applyFont="1" applyBorder="1" applyAlignment="1" applyProtection="1">
      <alignment horizontal="center"/>
      <protection/>
    </xf>
    <xf numFmtId="49" fontId="15" fillId="0" borderId="35" xfId="0" applyNumberFormat="1" applyFont="1" applyBorder="1" applyAlignment="1" applyProtection="1">
      <alignment/>
      <protection/>
    </xf>
    <xf numFmtId="49" fontId="15" fillId="0" borderId="37" xfId="0" applyNumberFormat="1" applyFont="1" applyBorder="1" applyAlignment="1" applyProtection="1">
      <alignment/>
      <protection/>
    </xf>
    <xf numFmtId="49" fontId="13" fillId="0" borderId="41" xfId="0" applyNumberFormat="1" applyFont="1" applyBorder="1" applyAlignment="1" applyProtection="1">
      <alignment/>
      <protection locked="0"/>
    </xf>
    <xf numFmtId="172" fontId="13" fillId="0" borderId="42" xfId="0" applyFont="1" applyBorder="1" applyAlignment="1" applyProtection="1">
      <alignment/>
      <protection locked="0"/>
    </xf>
    <xf numFmtId="49" fontId="15" fillId="0" borderId="33" xfId="0" applyNumberFormat="1" applyFont="1" applyBorder="1" applyAlignment="1" applyProtection="1">
      <alignment horizontal="center"/>
      <protection/>
    </xf>
    <xf numFmtId="49" fontId="15" fillId="0" borderId="33" xfId="0" applyNumberFormat="1" applyFont="1" applyBorder="1" applyAlignment="1" applyProtection="1">
      <alignment horizontal="centerContinuous"/>
      <protection/>
    </xf>
    <xf numFmtId="49" fontId="15" fillId="0" borderId="32" xfId="0" applyNumberFormat="1" applyFont="1" applyBorder="1" applyAlignment="1" applyProtection="1" quotePrefix="1">
      <alignment horizontal="center"/>
      <protection/>
    </xf>
    <xf numFmtId="49" fontId="15" fillId="0" borderId="42" xfId="0" applyNumberFormat="1" applyFont="1" applyBorder="1" applyAlignment="1" applyProtection="1">
      <alignment horizontal="center"/>
      <protection/>
    </xf>
    <xf numFmtId="0" fontId="13" fillId="0" borderId="41" xfId="0" applyNumberFormat="1" applyFont="1" applyBorder="1" applyAlignment="1" applyProtection="1">
      <alignment/>
      <protection locked="0"/>
    </xf>
    <xf numFmtId="172" fontId="13" fillId="33" borderId="29" xfId="0" applyFont="1" applyFill="1" applyBorder="1" applyAlignment="1" applyProtection="1">
      <alignment horizontal="center"/>
      <protection locked="0"/>
    </xf>
    <xf numFmtId="49" fontId="13" fillId="33" borderId="33" xfId="0" applyNumberFormat="1" applyFont="1" applyFill="1" applyBorder="1" applyAlignment="1" applyProtection="1">
      <alignment horizontal="center"/>
      <protection locked="0"/>
    </xf>
    <xf numFmtId="49" fontId="13" fillId="0" borderId="33" xfId="0" applyNumberFormat="1" applyFont="1" applyBorder="1" applyAlignment="1" applyProtection="1">
      <alignment horizontal="left"/>
      <protection locked="0"/>
    </xf>
    <xf numFmtId="180" fontId="13" fillId="0" borderId="33" xfId="0" applyNumberFormat="1" applyFont="1" applyBorder="1" applyAlignment="1" applyProtection="1">
      <alignment/>
      <protection locked="0"/>
    </xf>
    <xf numFmtId="49" fontId="13" fillId="0" borderId="33" xfId="0" applyNumberFormat="1" applyFont="1" applyBorder="1" applyAlignment="1" applyProtection="1">
      <alignment horizontal="center"/>
      <protection locked="0"/>
    </xf>
    <xf numFmtId="172" fontId="22" fillId="0" borderId="16" xfId="0" applyFont="1" applyBorder="1" applyAlignment="1" applyProtection="1">
      <alignment horizontal="left"/>
      <protection locked="0"/>
    </xf>
    <xf numFmtId="2" fontId="13" fillId="0" borderId="42" xfId="0" applyNumberFormat="1" applyFont="1" applyBorder="1" applyAlignment="1" applyProtection="1">
      <alignment/>
      <protection/>
    </xf>
    <xf numFmtId="172" fontId="12" fillId="0" borderId="35" xfId="0" applyFont="1" applyBorder="1" applyAlignment="1" applyProtection="1" quotePrefix="1">
      <alignment horizontal="left"/>
      <protection/>
    </xf>
    <xf numFmtId="9" fontId="13" fillId="0" borderId="42" xfId="64" applyFont="1" applyBorder="1" applyAlignment="1" applyProtection="1">
      <alignment/>
      <protection/>
    </xf>
    <xf numFmtId="49" fontId="13" fillId="0" borderId="33" xfId="0" applyNumberFormat="1" applyFont="1" applyBorder="1" applyAlignment="1" applyProtection="1">
      <alignment/>
      <protection locked="0"/>
    </xf>
    <xf numFmtId="172" fontId="13" fillId="0" borderId="42" xfId="0" applyFont="1" applyBorder="1" applyAlignment="1" applyProtection="1">
      <alignment/>
      <protection/>
    </xf>
    <xf numFmtId="172" fontId="11" fillId="0" borderId="0" xfId="0" applyFont="1" applyAlignment="1">
      <alignment/>
    </xf>
    <xf numFmtId="49" fontId="13" fillId="0" borderId="33" xfId="0" applyNumberFormat="1" applyFont="1" applyBorder="1" applyAlignment="1" applyProtection="1" quotePrefix="1">
      <alignment horizontal="left"/>
      <protection locked="0"/>
    </xf>
    <xf numFmtId="2" fontId="13" fillId="0" borderId="42" xfId="64" applyNumberFormat="1" applyFont="1" applyBorder="1" applyAlignment="1" applyProtection="1">
      <alignment/>
      <protection/>
    </xf>
    <xf numFmtId="172" fontId="13" fillId="33" borderId="23" xfId="0" applyFont="1" applyFill="1" applyBorder="1" applyAlignment="1" applyProtection="1">
      <alignment horizontal="center"/>
      <protection locked="0"/>
    </xf>
    <xf numFmtId="49" fontId="13" fillId="33" borderId="34" xfId="0" applyNumberFormat="1" applyFont="1" applyFill="1" applyBorder="1" applyAlignment="1" applyProtection="1">
      <alignment horizontal="center"/>
      <protection locked="0"/>
    </xf>
    <xf numFmtId="49" fontId="13" fillId="0" borderId="34" xfId="0" applyNumberFormat="1" applyFont="1" applyBorder="1" applyAlignment="1" applyProtection="1">
      <alignment/>
      <protection locked="0"/>
    </xf>
    <xf numFmtId="180" fontId="13" fillId="0" borderId="34" xfId="0" applyNumberFormat="1" applyFont="1" applyBorder="1" applyAlignment="1" applyProtection="1">
      <alignment/>
      <protection locked="0"/>
    </xf>
    <xf numFmtId="49" fontId="13" fillId="0" borderId="34" xfId="0" applyNumberFormat="1" applyFont="1" applyBorder="1" applyAlignment="1" applyProtection="1">
      <alignment horizontal="center"/>
      <protection locked="0"/>
    </xf>
    <xf numFmtId="49" fontId="13" fillId="0" borderId="0" xfId="0" applyNumberFormat="1" applyFont="1" applyBorder="1" applyAlignment="1" applyProtection="1">
      <alignment horizontal="left"/>
      <protection locked="0"/>
    </xf>
    <xf numFmtId="172" fontId="11" fillId="0" borderId="0" xfId="0" applyFont="1" applyBorder="1" applyAlignment="1" quotePrefix="1">
      <alignment horizontal="center"/>
    </xf>
    <xf numFmtId="172" fontId="11" fillId="0" borderId="0" xfId="0" applyFont="1" applyBorder="1" applyAlignment="1">
      <alignment horizontal="center"/>
    </xf>
    <xf numFmtId="9" fontId="11" fillId="0" borderId="0" xfId="64" applyFont="1" applyBorder="1" applyAlignment="1">
      <alignment horizontal="center"/>
    </xf>
    <xf numFmtId="172" fontId="22" fillId="0" borderId="0" xfId="0" applyFont="1" applyBorder="1" applyAlignment="1" applyProtection="1">
      <alignment/>
      <protection locked="0"/>
    </xf>
    <xf numFmtId="172" fontId="11" fillId="0" borderId="0" xfId="0" applyFont="1" applyBorder="1" applyAlignment="1">
      <alignment/>
    </xf>
    <xf numFmtId="180" fontId="13" fillId="0" borderId="42" xfId="0" applyNumberFormat="1" applyFont="1" applyBorder="1" applyAlignment="1" applyProtection="1">
      <alignment/>
      <protection/>
    </xf>
    <xf numFmtId="172" fontId="22" fillId="0" borderId="21" xfId="0" applyFont="1" applyBorder="1" applyAlignment="1" applyProtection="1">
      <alignment/>
      <protection locked="0"/>
    </xf>
    <xf numFmtId="49" fontId="13" fillId="33" borderId="41" xfId="61" applyNumberFormat="1" applyFont="1" applyFill="1" applyBorder="1" applyProtection="1">
      <alignment/>
      <protection locked="0"/>
    </xf>
    <xf numFmtId="49" fontId="11" fillId="33" borderId="10" xfId="61" applyNumberFormat="1" applyFont="1" applyFill="1" applyBorder="1" applyProtection="1">
      <alignment/>
      <protection/>
    </xf>
    <xf numFmtId="49" fontId="11" fillId="33" borderId="11" xfId="61" applyNumberFormat="1" applyFont="1" applyFill="1" applyBorder="1" applyProtection="1">
      <alignment/>
      <protection/>
    </xf>
    <xf numFmtId="49" fontId="16" fillId="33" borderId="11" xfId="61" applyNumberFormat="1" applyFont="1" applyFill="1" applyBorder="1" applyProtection="1">
      <alignment/>
      <protection/>
    </xf>
    <xf numFmtId="49" fontId="22" fillId="33" borderId="11" xfId="61" applyNumberFormat="1" applyFont="1" applyFill="1" applyBorder="1" applyProtection="1">
      <alignment/>
      <protection/>
    </xf>
    <xf numFmtId="49" fontId="22" fillId="33" borderId="12" xfId="61" applyNumberFormat="1" applyFont="1" applyFill="1" applyBorder="1" applyProtection="1">
      <alignment/>
      <protection/>
    </xf>
    <xf numFmtId="49" fontId="15" fillId="33" borderId="36" xfId="61" applyNumberFormat="1" applyFont="1" applyFill="1" applyBorder="1" applyProtection="1">
      <alignment/>
      <protection/>
    </xf>
    <xf numFmtId="49" fontId="19" fillId="0" borderId="27" xfId="0" applyNumberFormat="1" applyFont="1" applyBorder="1" applyAlignment="1" applyProtection="1" quotePrefix="1">
      <alignment horizontal="left"/>
      <protection locked="0"/>
    </xf>
    <xf numFmtId="172" fontId="10" fillId="0" borderId="23" xfId="0" applyFont="1" applyFill="1" applyBorder="1" applyAlignment="1" applyProtection="1" quotePrefix="1">
      <alignment horizontal="left"/>
      <protection/>
    </xf>
    <xf numFmtId="0" fontId="13" fillId="0" borderId="33" xfId="0" applyNumberFormat="1" applyFont="1" applyBorder="1" applyAlignment="1" applyProtection="1">
      <alignment horizontal="center"/>
      <protection/>
    </xf>
    <xf numFmtId="0" fontId="13" fillId="0" borderId="33" xfId="0" applyNumberFormat="1" applyFont="1" applyBorder="1" applyAlignment="1" applyProtection="1">
      <alignment horizontal="left"/>
      <protection/>
    </xf>
    <xf numFmtId="0" fontId="13" fillId="0" borderId="42" xfId="0" applyNumberFormat="1" applyFont="1" applyBorder="1" applyAlignment="1" applyProtection="1">
      <alignment horizontal="center"/>
      <protection/>
    </xf>
    <xf numFmtId="0" fontId="13" fillId="0" borderId="43" xfId="0" applyNumberFormat="1" applyFont="1" applyBorder="1" applyAlignment="1" applyProtection="1">
      <alignment horizontal="center"/>
      <protection/>
    </xf>
    <xf numFmtId="180" fontId="13" fillId="0" borderId="44" xfId="0" applyNumberFormat="1" applyFont="1" applyBorder="1" applyAlignment="1" applyProtection="1">
      <alignment horizontal="left"/>
      <protection/>
    </xf>
    <xf numFmtId="0" fontId="13" fillId="0" borderId="44" xfId="0" applyNumberFormat="1" applyFont="1" applyBorder="1" applyAlignment="1" applyProtection="1" quotePrefix="1">
      <alignment horizontal="left"/>
      <protection/>
    </xf>
    <xf numFmtId="0" fontId="13" fillId="0" borderId="44" xfId="0" applyNumberFormat="1" applyFont="1" applyBorder="1" applyAlignment="1" applyProtection="1">
      <alignment horizontal="left"/>
      <protection/>
    </xf>
    <xf numFmtId="180" fontId="13" fillId="0" borderId="16" xfId="0" applyNumberFormat="1" applyFont="1" applyBorder="1" applyAlignment="1" applyProtection="1" quotePrefix="1">
      <alignment horizontal="left"/>
      <protection/>
    </xf>
    <xf numFmtId="0" fontId="13" fillId="0" borderId="21" xfId="0" applyNumberFormat="1" applyFont="1" applyBorder="1" applyAlignment="1" applyProtection="1" quotePrefix="1">
      <alignment horizontal="left"/>
      <protection/>
    </xf>
    <xf numFmtId="49" fontId="13" fillId="0" borderId="33" xfId="0" applyNumberFormat="1" applyFont="1" applyBorder="1" applyAlignment="1" applyProtection="1">
      <alignment horizontal="left"/>
      <protection/>
    </xf>
    <xf numFmtId="49" fontId="13" fillId="0" borderId="34" xfId="0" applyNumberFormat="1" applyFont="1" applyBorder="1" applyAlignment="1" applyProtection="1">
      <alignment horizontal="left"/>
      <protection/>
    </xf>
    <xf numFmtId="180" fontId="13" fillId="0" borderId="44" xfId="0" applyNumberFormat="1" applyFont="1" applyBorder="1" applyAlignment="1" applyProtection="1" quotePrefix="1">
      <alignment horizontal="left"/>
      <protection/>
    </xf>
    <xf numFmtId="49" fontId="13" fillId="0" borderId="42" xfId="0" applyNumberFormat="1" applyFont="1" applyBorder="1" applyAlignment="1" applyProtection="1">
      <alignment horizontal="left"/>
      <protection locked="0"/>
    </xf>
    <xf numFmtId="49" fontId="8" fillId="0" borderId="0" xfId="60" applyNumberFormat="1" applyFont="1" applyBorder="1" applyAlignment="1" applyProtection="1">
      <alignment/>
      <protection locked="0"/>
    </xf>
    <xf numFmtId="1" fontId="13" fillId="0" borderId="33" xfId="0" applyNumberFormat="1" applyFont="1" applyBorder="1" applyAlignment="1" applyProtection="1">
      <alignment horizontal="center"/>
      <protection/>
    </xf>
    <xf numFmtId="49" fontId="13" fillId="0" borderId="29" xfId="0" applyNumberFormat="1" applyFont="1" applyBorder="1" applyAlignment="1" applyProtection="1">
      <alignment horizontal="left"/>
      <protection/>
    </xf>
    <xf numFmtId="0" fontId="13" fillId="0" borderId="34" xfId="0" applyNumberFormat="1" applyFont="1" applyBorder="1" applyAlignment="1" applyProtection="1">
      <alignment horizontal="left"/>
      <protection/>
    </xf>
    <xf numFmtId="49" fontId="13" fillId="0" borderId="43" xfId="0" applyNumberFormat="1" applyFont="1" applyBorder="1" applyAlignment="1" applyProtection="1">
      <alignment horizontal="left"/>
      <protection/>
    </xf>
    <xf numFmtId="172" fontId="8" fillId="0" borderId="0" xfId="60" applyFont="1" applyFill="1" applyBorder="1" applyAlignment="1" applyProtection="1">
      <alignment/>
      <protection locked="0"/>
    </xf>
    <xf numFmtId="49" fontId="13" fillId="0" borderId="33" xfId="0" applyNumberFormat="1" applyFont="1" applyBorder="1" applyAlignment="1" applyProtection="1">
      <alignment horizontal="center"/>
      <protection/>
    </xf>
    <xf numFmtId="180" fontId="13" fillId="0" borderId="33" xfId="0" applyNumberFormat="1" applyFont="1" applyBorder="1" applyAlignment="1" applyProtection="1">
      <alignment horizontal="center"/>
      <protection/>
    </xf>
    <xf numFmtId="172" fontId="60" fillId="0" borderId="29" xfId="0" applyFont="1" applyBorder="1" applyAlignment="1" applyProtection="1">
      <alignment horizontal="centerContinuous"/>
      <protection/>
    </xf>
    <xf numFmtId="172" fontId="60" fillId="0" borderId="16" xfId="0" applyFont="1" applyBorder="1" applyAlignment="1" applyProtection="1">
      <alignment horizontal="centerContinuous"/>
      <protection/>
    </xf>
    <xf numFmtId="172" fontId="60" fillId="0" borderId="30" xfId="0" applyFont="1" applyBorder="1" applyAlignment="1" applyProtection="1">
      <alignment horizontal="centerContinuous"/>
      <protection/>
    </xf>
    <xf numFmtId="172" fontId="60" fillId="0" borderId="17" xfId="0" applyFont="1" applyBorder="1" applyAlignment="1" applyProtection="1">
      <alignment horizontal="centerContinuous"/>
      <protection/>
    </xf>
    <xf numFmtId="172" fontId="60" fillId="0" borderId="26" xfId="0" applyFont="1" applyBorder="1" applyAlignment="1" applyProtection="1">
      <alignment horizontal="left"/>
      <protection locked="0"/>
    </xf>
    <xf numFmtId="172" fontId="60" fillId="0" borderId="28" xfId="0" applyFont="1" applyBorder="1" applyAlignment="1" applyProtection="1">
      <alignment horizontal="left"/>
      <protection locked="0"/>
    </xf>
    <xf numFmtId="172" fontId="60" fillId="0" borderId="16" xfId="0" applyFont="1" applyBorder="1" applyAlignment="1" applyProtection="1">
      <alignment horizontal="left"/>
      <protection locked="0"/>
    </xf>
    <xf numFmtId="172" fontId="60" fillId="0" borderId="17" xfId="0" applyFont="1" applyBorder="1" applyAlignment="1" applyProtection="1">
      <alignment horizontal="left"/>
      <protection locked="0"/>
    </xf>
    <xf numFmtId="172" fontId="60" fillId="0" borderId="16" xfId="0" applyFont="1" applyBorder="1" applyAlignment="1" applyProtection="1" quotePrefix="1">
      <alignment horizontal="left"/>
      <protection locked="0"/>
    </xf>
    <xf numFmtId="49" fontId="60" fillId="0" borderId="36" xfId="0" applyNumberFormat="1" applyFont="1" applyBorder="1" applyAlignment="1" applyProtection="1">
      <alignment/>
      <protection locked="0"/>
    </xf>
    <xf numFmtId="14" fontId="60" fillId="0" borderId="41" xfId="0" applyNumberFormat="1" applyFont="1" applyBorder="1" applyAlignment="1" applyProtection="1">
      <alignment/>
      <protection locked="0"/>
    </xf>
    <xf numFmtId="172" fontId="60" fillId="0" borderId="18" xfId="0" applyFont="1" applyBorder="1" applyAlignment="1" applyProtection="1">
      <alignment horizontal="left"/>
      <protection locked="0"/>
    </xf>
    <xf numFmtId="49" fontId="60" fillId="0" borderId="19" xfId="0" applyNumberFormat="1" applyFont="1" applyBorder="1" applyAlignment="1" applyProtection="1">
      <alignment horizontal="left"/>
      <protection locked="0"/>
    </xf>
    <xf numFmtId="172" fontId="60" fillId="0" borderId="19" xfId="0" applyFont="1" applyBorder="1" applyAlignment="1" applyProtection="1">
      <alignment horizontal="left"/>
      <protection locked="0"/>
    </xf>
    <xf numFmtId="172" fontId="60" fillId="0" borderId="16" xfId="0" applyFont="1" applyBorder="1" applyAlignment="1" applyProtection="1">
      <alignment/>
      <protection locked="0"/>
    </xf>
    <xf numFmtId="172" fontId="60" fillId="0" borderId="17" xfId="0" applyFont="1" applyBorder="1" applyAlignment="1" applyProtection="1">
      <alignment/>
      <protection locked="0"/>
    </xf>
    <xf numFmtId="172" fontId="60" fillId="0" borderId="19" xfId="0" applyFont="1" applyBorder="1" applyAlignment="1" applyProtection="1" quotePrefix="1">
      <alignment horizontal="left"/>
      <protection locked="0"/>
    </xf>
    <xf numFmtId="172" fontId="60" fillId="0" borderId="45" xfId="0" applyFont="1" applyBorder="1" applyAlignment="1" applyProtection="1">
      <alignment horizontal="left"/>
      <protection locked="0"/>
    </xf>
    <xf numFmtId="49" fontId="60" fillId="0" borderId="46" xfId="0" applyNumberFormat="1" applyFont="1" applyBorder="1" applyAlignment="1" applyProtection="1">
      <alignment horizontal="left"/>
      <protection locked="0"/>
    </xf>
    <xf numFmtId="172" fontId="60" fillId="0" borderId="46" xfId="0" applyFont="1" applyBorder="1" applyAlignment="1" applyProtection="1">
      <alignment horizontal="left"/>
      <protection locked="0"/>
    </xf>
    <xf numFmtId="172" fontId="60" fillId="0" borderId="21" xfId="0" applyFont="1" applyBorder="1" applyAlignment="1" applyProtection="1">
      <alignment horizontal="left"/>
      <protection locked="0"/>
    </xf>
    <xf numFmtId="172" fontId="60" fillId="0" borderId="21" xfId="0" applyFont="1" applyBorder="1" applyAlignment="1" applyProtection="1">
      <alignment/>
      <protection locked="0"/>
    </xf>
    <xf numFmtId="172" fontId="60" fillId="0" borderId="22" xfId="0" applyFont="1" applyBorder="1" applyAlignment="1" applyProtection="1">
      <alignment/>
      <protection locked="0"/>
    </xf>
    <xf numFmtId="49" fontId="60" fillId="0" borderId="26" xfId="0" applyNumberFormat="1" applyFont="1" applyBorder="1" applyAlignment="1" applyProtection="1">
      <alignment horizontal="left"/>
      <protection locked="0"/>
    </xf>
    <xf numFmtId="49" fontId="60" fillId="0" borderId="28" xfId="0" applyNumberFormat="1" applyFont="1" applyBorder="1" applyAlignment="1" applyProtection="1">
      <alignment horizontal="left"/>
      <protection locked="0"/>
    </xf>
    <xf numFmtId="49" fontId="60" fillId="0" borderId="16" xfId="0" applyNumberFormat="1" applyFont="1" applyBorder="1" applyAlignment="1" applyProtection="1">
      <alignment horizontal="left"/>
      <protection locked="0"/>
    </xf>
    <xf numFmtId="49" fontId="60" fillId="0" borderId="17" xfId="0" applyNumberFormat="1" applyFont="1" applyBorder="1" applyAlignment="1" applyProtection="1">
      <alignment horizontal="left"/>
      <protection locked="0"/>
    </xf>
    <xf numFmtId="49" fontId="60" fillId="0" borderId="21" xfId="0" applyNumberFormat="1" applyFont="1" applyBorder="1" applyAlignment="1" applyProtection="1">
      <alignment horizontal="left"/>
      <protection locked="0"/>
    </xf>
    <xf numFmtId="49" fontId="60" fillId="0" borderId="22" xfId="0" applyNumberFormat="1" applyFont="1" applyBorder="1" applyAlignment="1" applyProtection="1">
      <alignment horizontal="left"/>
      <protection locked="0"/>
    </xf>
    <xf numFmtId="172" fontId="60" fillId="0" borderId="26" xfId="0" applyFont="1" applyBorder="1" applyAlignment="1" applyProtection="1">
      <alignment/>
      <protection locked="0"/>
    </xf>
    <xf numFmtId="172" fontId="60" fillId="0" borderId="28" xfId="0" applyFont="1" applyBorder="1" applyAlignment="1" applyProtection="1">
      <alignment/>
      <protection locked="0"/>
    </xf>
    <xf numFmtId="172" fontId="61" fillId="34" borderId="47" xfId="0" applyFont="1" applyFill="1" applyBorder="1" applyAlignment="1" applyProtection="1">
      <alignment horizontal="left"/>
      <protection/>
    </xf>
    <xf numFmtId="172" fontId="61" fillId="34" borderId="48" xfId="0" applyFont="1" applyFill="1" applyBorder="1" applyAlignment="1" applyProtection="1">
      <alignment horizontal="center"/>
      <protection/>
    </xf>
    <xf numFmtId="172" fontId="62" fillId="0" borderId="26" xfId="0" applyFont="1" applyBorder="1" applyAlignment="1" applyProtection="1">
      <alignment/>
      <protection/>
    </xf>
    <xf numFmtId="172" fontId="61" fillId="34" borderId="26" xfId="0" applyFont="1" applyFill="1" applyBorder="1" applyAlignment="1" applyProtection="1">
      <alignment horizontal="left"/>
      <protection/>
    </xf>
    <xf numFmtId="172" fontId="62" fillId="0" borderId="28" xfId="0" applyFont="1" applyBorder="1" applyAlignment="1" applyProtection="1">
      <alignment/>
      <protection/>
    </xf>
    <xf numFmtId="172" fontId="60" fillId="0" borderId="47" xfId="0" applyFont="1" applyBorder="1" applyAlignment="1" applyProtection="1">
      <alignment horizontal="right"/>
      <protection/>
    </xf>
    <xf numFmtId="172" fontId="60" fillId="0" borderId="49" xfId="0" applyFont="1" applyBorder="1" applyAlignment="1" applyProtection="1">
      <alignment horizontal="right"/>
      <protection/>
    </xf>
    <xf numFmtId="172" fontId="60" fillId="0" borderId="50" xfId="0" applyFont="1" applyBorder="1" applyAlignment="1" applyProtection="1">
      <alignment horizontal="right"/>
      <protection/>
    </xf>
    <xf numFmtId="172" fontId="60" fillId="0" borderId="25" xfId="0" applyFont="1" applyBorder="1" applyAlignment="1" applyProtection="1">
      <alignment horizontal="centerContinuous"/>
      <protection/>
    </xf>
    <xf numFmtId="172" fontId="60" fillId="0" borderId="27" xfId="0" applyFont="1" applyBorder="1" applyAlignment="1" applyProtection="1">
      <alignment horizontal="right"/>
      <protection/>
    </xf>
    <xf numFmtId="172" fontId="62" fillId="0" borderId="35" xfId="0" applyFont="1" applyBorder="1" applyAlignment="1" applyProtection="1" quotePrefix="1">
      <alignment horizontal="centerContinuous"/>
      <protection/>
    </xf>
    <xf numFmtId="172" fontId="62" fillId="0" borderId="37" xfId="0" applyFont="1" applyBorder="1" applyAlignment="1" applyProtection="1" quotePrefix="1">
      <alignment horizontal="right"/>
      <protection/>
    </xf>
    <xf numFmtId="172" fontId="62" fillId="0" borderId="18" xfId="0" applyFont="1" applyBorder="1" applyAlignment="1" applyProtection="1" quotePrefix="1">
      <alignment horizontal="centerContinuous"/>
      <protection/>
    </xf>
    <xf numFmtId="172" fontId="62" fillId="0" borderId="19" xfId="0" applyFont="1" applyBorder="1" applyAlignment="1" applyProtection="1" quotePrefix="1">
      <alignment horizontal="right"/>
      <protection/>
    </xf>
    <xf numFmtId="172" fontId="60" fillId="0" borderId="21" xfId="0" applyFont="1" applyBorder="1" applyAlignment="1" applyProtection="1">
      <alignment horizontal="left"/>
      <protection/>
    </xf>
    <xf numFmtId="172" fontId="62" fillId="0" borderId="21" xfId="0" applyFont="1" applyBorder="1" applyAlignment="1" applyProtection="1">
      <alignment/>
      <protection/>
    </xf>
    <xf numFmtId="49" fontId="60" fillId="0" borderId="51" xfId="0" applyNumberFormat="1" applyFont="1" applyBorder="1" applyAlignment="1" applyProtection="1">
      <alignment/>
      <protection locked="0"/>
    </xf>
    <xf numFmtId="14" fontId="60" fillId="0" borderId="52" xfId="0" applyNumberFormat="1" applyFont="1" applyBorder="1" applyAlignment="1" applyProtection="1">
      <alignment/>
      <protection locked="0"/>
    </xf>
    <xf numFmtId="172" fontId="60" fillId="0" borderId="10" xfId="0" applyFont="1" applyBorder="1" applyAlignment="1" applyProtection="1">
      <alignment horizontal="left"/>
      <protection/>
    </xf>
    <xf numFmtId="172" fontId="60" fillId="0" borderId="11" xfId="0" applyFont="1" applyBorder="1" applyAlignment="1" applyProtection="1">
      <alignment horizontal="left"/>
      <protection/>
    </xf>
    <xf numFmtId="172" fontId="60" fillId="0" borderId="14" xfId="0" applyFont="1" applyBorder="1" applyAlignment="1" applyProtection="1">
      <alignment horizontal="left"/>
      <protection/>
    </xf>
    <xf numFmtId="172" fontId="60" fillId="0" borderId="0" xfId="0" applyFont="1" applyBorder="1" applyAlignment="1" applyProtection="1">
      <alignment horizontal="left"/>
      <protection/>
    </xf>
    <xf numFmtId="172" fontId="60" fillId="0" borderId="14" xfId="0" applyFont="1" applyBorder="1" applyAlignment="1" applyProtection="1" quotePrefix="1">
      <alignment horizontal="left"/>
      <protection/>
    </xf>
    <xf numFmtId="172" fontId="60" fillId="34" borderId="53" xfId="0" applyFont="1" applyFill="1" applyBorder="1" applyAlignment="1" applyProtection="1">
      <alignment horizontal="center"/>
      <protection/>
    </xf>
    <xf numFmtId="172" fontId="60" fillId="34" borderId="54" xfId="0" applyFont="1" applyFill="1" applyBorder="1" applyAlignment="1" applyProtection="1">
      <alignment horizontal="center"/>
      <protection/>
    </xf>
    <xf numFmtId="172" fontId="60" fillId="34" borderId="55" xfId="0" applyFont="1" applyFill="1" applyBorder="1" applyAlignment="1" applyProtection="1" quotePrefix="1">
      <alignment horizontal="centerContinuous"/>
      <protection/>
    </xf>
    <xf numFmtId="172" fontId="60" fillId="34" borderId="27" xfId="0" applyFont="1" applyFill="1" applyBorder="1" applyAlignment="1" applyProtection="1">
      <alignment horizontal="centerContinuous"/>
      <protection/>
    </xf>
    <xf numFmtId="172" fontId="60" fillId="34" borderId="55" xfId="0" applyFont="1" applyFill="1" applyBorder="1" applyAlignment="1" applyProtection="1">
      <alignment horizontal="centerContinuous"/>
      <protection/>
    </xf>
    <xf numFmtId="172" fontId="60" fillId="34" borderId="49" xfId="0" applyFont="1" applyFill="1" applyBorder="1" applyAlignment="1" applyProtection="1">
      <alignment horizontal="center"/>
      <protection/>
    </xf>
    <xf numFmtId="172" fontId="60" fillId="34" borderId="32" xfId="0" applyFont="1" applyFill="1" applyBorder="1" applyAlignment="1" applyProtection="1">
      <alignment horizontal="center"/>
      <protection/>
    </xf>
    <xf numFmtId="172" fontId="60" fillId="34" borderId="32" xfId="0" applyFont="1" applyFill="1" applyBorder="1" applyAlignment="1" applyProtection="1" quotePrefix="1">
      <alignment horizontal="center"/>
      <protection/>
    </xf>
    <xf numFmtId="172" fontId="60" fillId="34" borderId="56" xfId="0" applyFont="1" applyFill="1" applyBorder="1" applyAlignment="1" applyProtection="1">
      <alignment horizontal="center"/>
      <protection/>
    </xf>
    <xf numFmtId="172" fontId="60" fillId="34" borderId="57" xfId="0" applyFont="1" applyFill="1" applyBorder="1" applyAlignment="1" applyProtection="1" quotePrefix="1">
      <alignment horizontal="centerContinuous"/>
      <protection/>
    </xf>
    <xf numFmtId="172" fontId="60" fillId="34" borderId="42" xfId="0" applyFont="1" applyFill="1" applyBorder="1" applyAlignment="1" applyProtection="1">
      <alignment horizontal="center"/>
      <protection/>
    </xf>
    <xf numFmtId="172" fontId="62" fillId="33" borderId="58" xfId="0" applyFont="1" applyFill="1" applyBorder="1" applyAlignment="1" applyProtection="1" quotePrefix="1">
      <alignment horizontal="center"/>
      <protection/>
    </xf>
    <xf numFmtId="172" fontId="62" fillId="0" borderId="39" xfId="0" applyFont="1" applyBorder="1" applyAlignment="1">
      <alignment horizontal="center"/>
    </xf>
    <xf numFmtId="49" fontId="60" fillId="0" borderId="38" xfId="0" applyNumberFormat="1" applyFont="1" applyBorder="1" applyAlignment="1" applyProtection="1">
      <alignment/>
      <protection/>
    </xf>
    <xf numFmtId="49" fontId="60" fillId="0" borderId="38" xfId="0" applyNumberFormat="1" applyFont="1" applyBorder="1" applyAlignment="1" applyProtection="1">
      <alignment horizontal="center"/>
      <protection/>
    </xf>
    <xf numFmtId="172" fontId="62" fillId="33" borderId="29" xfId="0" applyFont="1" applyFill="1" applyBorder="1" applyAlignment="1" applyProtection="1" quotePrefix="1">
      <alignment horizontal="center"/>
      <protection/>
    </xf>
    <xf numFmtId="172" fontId="62" fillId="0" borderId="32" xfId="0" applyFont="1" applyBorder="1" applyAlignment="1">
      <alignment horizontal="center"/>
    </xf>
    <xf numFmtId="49" fontId="60" fillId="0" borderId="33" xfId="0" applyNumberFormat="1" applyFont="1" applyBorder="1" applyAlignment="1" applyProtection="1">
      <alignment horizontal="center"/>
      <protection/>
    </xf>
    <xf numFmtId="49" fontId="63" fillId="0" borderId="59" xfId="0" applyNumberFormat="1" applyFont="1" applyFill="1" applyBorder="1" applyAlignment="1" applyProtection="1" quotePrefix="1">
      <alignment horizontal="centerContinuous"/>
      <protection/>
    </xf>
    <xf numFmtId="49" fontId="61" fillId="0" borderId="60" xfId="0" applyNumberFormat="1" applyFont="1" applyFill="1" applyBorder="1" applyAlignment="1" applyProtection="1" quotePrefix="1">
      <alignment horizontal="centerContinuous"/>
      <protection/>
    </xf>
    <xf numFmtId="49" fontId="60" fillId="0" borderId="60" xfId="0" applyNumberFormat="1" applyFont="1" applyBorder="1" applyAlignment="1" applyProtection="1" quotePrefix="1">
      <alignment horizontal="centerContinuous"/>
      <protection/>
    </xf>
    <xf numFmtId="49" fontId="62" fillId="0" borderId="61" xfId="0" applyNumberFormat="1" applyFont="1" applyBorder="1" applyAlignment="1" applyProtection="1">
      <alignment horizontal="centerContinuous"/>
      <protection/>
    </xf>
    <xf numFmtId="49" fontId="60" fillId="0" borderId="35" xfId="0" applyNumberFormat="1" applyFont="1" applyBorder="1" applyAlignment="1" applyProtection="1">
      <alignment/>
      <protection/>
    </xf>
    <xf numFmtId="49" fontId="60" fillId="0" borderId="37" xfId="0" applyNumberFormat="1" applyFont="1" applyBorder="1" applyAlignment="1" applyProtection="1">
      <alignment/>
      <protection/>
    </xf>
    <xf numFmtId="49" fontId="60" fillId="33" borderId="44" xfId="61" applyNumberFormat="1" applyFont="1" applyFill="1" applyBorder="1" applyAlignment="1" applyProtection="1" quotePrefix="1">
      <alignment horizontal="left"/>
      <protection locked="0"/>
    </xf>
    <xf numFmtId="49" fontId="60" fillId="0" borderId="41" xfId="0" applyNumberFormat="1" applyFont="1" applyBorder="1" applyAlignment="1" applyProtection="1">
      <alignment/>
      <protection locked="0"/>
    </xf>
    <xf numFmtId="172" fontId="60" fillId="0" borderId="35" xfId="0" applyFont="1" applyBorder="1" applyAlignment="1" applyProtection="1">
      <alignment horizontal="left"/>
      <protection/>
    </xf>
    <xf numFmtId="172" fontId="60" fillId="0" borderId="36" xfId="0" applyFont="1" applyBorder="1" applyAlignment="1" applyProtection="1">
      <alignment/>
      <protection/>
    </xf>
    <xf numFmtId="172" fontId="60" fillId="0" borderId="37" xfId="0" applyFont="1" applyBorder="1" applyAlignment="1" applyProtection="1">
      <alignment/>
      <protection/>
    </xf>
    <xf numFmtId="172" fontId="60" fillId="0" borderId="62" xfId="0" applyFont="1" applyBorder="1" applyAlignment="1" applyProtection="1">
      <alignment/>
      <protection locked="0"/>
    </xf>
    <xf numFmtId="172" fontId="60" fillId="0" borderId="42" xfId="0" applyFont="1" applyBorder="1" applyAlignment="1" applyProtection="1">
      <alignment/>
      <protection locked="0"/>
    </xf>
    <xf numFmtId="49" fontId="60" fillId="0" borderId="42" xfId="0" applyNumberFormat="1" applyFont="1" applyBorder="1" applyAlignment="1" applyProtection="1">
      <alignment/>
      <protection locked="0"/>
    </xf>
    <xf numFmtId="172" fontId="60" fillId="0" borderId="35" xfId="0" applyFont="1" applyBorder="1" applyAlignment="1" applyProtection="1" quotePrefix="1">
      <alignment horizontal="left"/>
      <protection/>
    </xf>
    <xf numFmtId="49" fontId="60" fillId="33" borderId="44" xfId="61" applyNumberFormat="1" applyFont="1" applyFill="1" applyBorder="1" applyProtection="1">
      <alignment/>
      <protection locked="0"/>
    </xf>
    <xf numFmtId="49" fontId="60" fillId="33" borderId="18" xfId="61" applyNumberFormat="1" applyFont="1" applyFill="1" applyBorder="1" applyProtection="1">
      <alignment/>
      <protection/>
    </xf>
    <xf numFmtId="49" fontId="60" fillId="33" borderId="37" xfId="61" applyNumberFormat="1" applyFont="1" applyFill="1" applyBorder="1" applyProtection="1">
      <alignment/>
      <protection/>
    </xf>
    <xf numFmtId="49" fontId="60" fillId="33" borderId="37" xfId="61" applyNumberFormat="1" applyFont="1" applyFill="1" applyBorder="1" applyProtection="1">
      <alignment/>
      <protection locked="0"/>
    </xf>
    <xf numFmtId="49" fontId="60" fillId="33" borderId="44" xfId="61" applyNumberFormat="1" applyFont="1" applyFill="1" applyBorder="1" applyProtection="1">
      <alignment/>
      <protection/>
    </xf>
    <xf numFmtId="49" fontId="60" fillId="33" borderId="36" xfId="61" applyNumberFormat="1" applyFont="1" applyFill="1" applyBorder="1" applyProtection="1">
      <alignment/>
      <protection/>
    </xf>
    <xf numFmtId="49" fontId="60" fillId="33" borderId="36" xfId="61" applyNumberFormat="1" applyFont="1" applyFill="1" applyBorder="1" applyProtection="1">
      <alignment/>
      <protection locked="0"/>
    </xf>
    <xf numFmtId="49" fontId="60" fillId="33" borderId="41" xfId="61" applyNumberFormat="1" applyFont="1" applyFill="1" applyBorder="1" applyProtection="1">
      <alignment/>
      <protection locked="0"/>
    </xf>
    <xf numFmtId="49" fontId="60" fillId="33" borderId="36" xfId="61" applyNumberFormat="1" applyFont="1" applyFill="1" applyBorder="1" applyAlignment="1" applyProtection="1" quotePrefix="1">
      <alignment horizontal="left"/>
      <protection/>
    </xf>
    <xf numFmtId="49" fontId="60" fillId="33" borderId="35" xfId="61" applyNumberFormat="1" applyFont="1" applyFill="1" applyBorder="1" applyProtection="1">
      <alignment/>
      <protection/>
    </xf>
    <xf numFmtId="172" fontId="62" fillId="0" borderId="0" xfId="0" applyFont="1" applyAlignment="1">
      <alignment/>
    </xf>
    <xf numFmtId="172" fontId="62" fillId="0" borderId="52" xfId="0" applyFont="1" applyBorder="1" applyAlignment="1">
      <alignment/>
    </xf>
    <xf numFmtId="49" fontId="61" fillId="33" borderId="10" xfId="61" applyNumberFormat="1" applyFont="1" applyFill="1" applyBorder="1" applyAlignment="1" applyProtection="1">
      <alignment horizontal="centerContinuous"/>
      <protection/>
    </xf>
    <xf numFmtId="49" fontId="62" fillId="33" borderId="11" xfId="61" applyNumberFormat="1" applyFont="1" applyFill="1" applyBorder="1" applyAlignment="1" applyProtection="1">
      <alignment horizontal="centerContinuous"/>
      <protection/>
    </xf>
    <xf numFmtId="49" fontId="62" fillId="33" borderId="12" xfId="61" applyNumberFormat="1" applyFont="1" applyFill="1" applyBorder="1" applyAlignment="1" applyProtection="1">
      <alignment horizontal="centerContinuous"/>
      <protection/>
    </xf>
    <xf numFmtId="49" fontId="60" fillId="33" borderId="36" xfId="61" applyNumberFormat="1" applyFont="1" applyFill="1" applyBorder="1" applyAlignment="1" applyProtection="1">
      <alignment horizontal="centerContinuous"/>
      <protection/>
    </xf>
    <xf numFmtId="49" fontId="60" fillId="33" borderId="36" xfId="61" applyNumberFormat="1" applyFont="1" applyFill="1" applyBorder="1" applyAlignment="1" applyProtection="1">
      <alignment horizontal="center"/>
      <protection/>
    </xf>
    <xf numFmtId="49" fontId="60" fillId="33" borderId="41" xfId="61" applyNumberFormat="1" applyFont="1" applyFill="1" applyBorder="1" applyAlignment="1" applyProtection="1">
      <alignment horizontal="center"/>
      <protection/>
    </xf>
    <xf numFmtId="49" fontId="60" fillId="33" borderId="35" xfId="61" applyNumberFormat="1" applyFont="1" applyFill="1" applyBorder="1" applyAlignment="1" applyProtection="1" quotePrefix="1">
      <alignment horizontal="left"/>
      <protection/>
    </xf>
    <xf numFmtId="49" fontId="60" fillId="33" borderId="44" xfId="61" applyNumberFormat="1" applyFont="1" applyFill="1" applyBorder="1" applyAlignment="1" applyProtection="1" quotePrefix="1">
      <alignment horizontal="left"/>
      <protection/>
    </xf>
    <xf numFmtId="49" fontId="60" fillId="33" borderId="35" xfId="61" applyNumberFormat="1" applyFont="1" applyFill="1" applyBorder="1" applyAlignment="1" applyProtection="1">
      <alignment horizontal="left"/>
      <protection/>
    </xf>
    <xf numFmtId="49" fontId="60" fillId="33" borderId="63" xfId="61" applyNumberFormat="1" applyFont="1" applyFill="1" applyBorder="1" applyProtection="1">
      <alignment/>
      <protection locked="0"/>
    </xf>
    <xf numFmtId="49" fontId="60" fillId="33" borderId="64" xfId="61" applyNumberFormat="1" applyFont="1" applyFill="1" applyBorder="1" applyProtection="1">
      <alignment/>
      <protection locked="0"/>
    </xf>
    <xf numFmtId="49" fontId="60" fillId="33" borderId="65" xfId="61" applyNumberFormat="1" applyFont="1" applyFill="1" applyBorder="1" applyProtection="1">
      <alignment/>
      <protection/>
    </xf>
    <xf numFmtId="49" fontId="60" fillId="33" borderId="66" xfId="61" applyNumberFormat="1" applyFont="1" applyFill="1" applyBorder="1" applyProtection="1">
      <alignment/>
      <protection/>
    </xf>
    <xf numFmtId="49" fontId="60" fillId="33" borderId="66" xfId="61" applyNumberFormat="1" applyFont="1" applyFill="1" applyBorder="1" applyProtection="1">
      <alignment/>
      <protection locked="0"/>
    </xf>
    <xf numFmtId="49" fontId="60" fillId="33" borderId="67" xfId="61" applyNumberFormat="1" applyFont="1" applyFill="1" applyBorder="1" applyProtection="1">
      <alignment/>
      <protection/>
    </xf>
    <xf numFmtId="49" fontId="60" fillId="33" borderId="51" xfId="61" applyNumberFormat="1" applyFont="1" applyFill="1" applyBorder="1" applyProtection="1">
      <alignment/>
      <protection/>
    </xf>
    <xf numFmtId="49" fontId="60" fillId="33" borderId="51" xfId="61" applyNumberFormat="1" applyFont="1" applyFill="1" applyBorder="1" applyProtection="1">
      <alignment/>
      <protection locked="0"/>
    </xf>
    <xf numFmtId="49" fontId="60" fillId="33" borderId="52" xfId="61" applyNumberFormat="1" applyFont="1" applyFill="1" applyBorder="1" applyProtection="1">
      <alignment/>
      <protection locked="0"/>
    </xf>
    <xf numFmtId="49" fontId="60" fillId="33" borderId="44" xfId="61" applyNumberFormat="1" applyFont="1" applyFill="1" applyBorder="1" applyAlignment="1" applyProtection="1">
      <alignment horizontal="left"/>
      <protection locked="0"/>
    </xf>
    <xf numFmtId="49" fontId="62" fillId="0" borderId="0" xfId="0" applyNumberFormat="1" applyFont="1" applyAlignment="1">
      <alignment horizontal="left"/>
    </xf>
    <xf numFmtId="49" fontId="60" fillId="33" borderId="67" xfId="61" applyNumberFormat="1" applyFont="1" applyFill="1" applyBorder="1" applyAlignment="1" applyProtection="1">
      <alignment horizontal="left"/>
      <protection locked="0"/>
    </xf>
    <xf numFmtId="49" fontId="60" fillId="33" borderId="67" xfId="61" applyNumberFormat="1" applyFont="1" applyFill="1" applyBorder="1" applyAlignment="1" applyProtection="1" quotePrefix="1">
      <alignment horizontal="left"/>
      <protection locked="0"/>
    </xf>
    <xf numFmtId="49" fontId="62" fillId="33" borderId="29" xfId="61" applyNumberFormat="1" applyFont="1" applyFill="1" applyBorder="1" applyProtection="1">
      <alignment/>
      <protection locked="0"/>
    </xf>
    <xf numFmtId="49" fontId="62" fillId="33" borderId="16" xfId="61" applyNumberFormat="1" applyFont="1" applyFill="1" applyBorder="1" applyProtection="1">
      <alignment/>
      <protection locked="0"/>
    </xf>
    <xf numFmtId="49" fontId="62" fillId="33" borderId="30" xfId="61" applyNumberFormat="1" applyFont="1" applyFill="1" applyBorder="1" applyProtection="1">
      <alignment/>
      <protection locked="0"/>
    </xf>
    <xf numFmtId="49" fontId="62" fillId="33" borderId="33" xfId="61" applyNumberFormat="1" applyFont="1" applyFill="1" applyBorder="1" applyProtection="1">
      <alignment/>
      <protection locked="0"/>
    </xf>
    <xf numFmtId="49" fontId="62" fillId="33" borderId="17" xfId="61" applyNumberFormat="1" applyFont="1" applyFill="1" applyBorder="1" applyProtection="1">
      <alignment/>
      <protection locked="0"/>
    </xf>
    <xf numFmtId="49" fontId="62" fillId="33" borderId="23" xfId="61" applyNumberFormat="1" applyFont="1" applyFill="1" applyBorder="1" applyProtection="1">
      <alignment/>
      <protection locked="0"/>
    </xf>
    <xf numFmtId="49" fontId="62" fillId="33" borderId="21" xfId="61" applyNumberFormat="1" applyFont="1" applyFill="1" applyBorder="1" applyProtection="1">
      <alignment/>
      <protection locked="0"/>
    </xf>
    <xf numFmtId="49" fontId="62" fillId="33" borderId="31" xfId="61" applyNumberFormat="1" applyFont="1" applyFill="1" applyBorder="1" applyProtection="1">
      <alignment/>
      <protection locked="0"/>
    </xf>
    <xf numFmtId="49" fontId="62" fillId="33" borderId="34" xfId="61" applyNumberFormat="1" applyFont="1" applyFill="1" applyBorder="1" applyProtection="1">
      <alignment/>
      <protection locked="0"/>
    </xf>
    <xf numFmtId="49" fontId="62" fillId="33" borderId="22" xfId="61" applyNumberFormat="1" applyFont="1" applyFill="1" applyBorder="1" applyProtection="1">
      <alignment/>
      <protection locked="0"/>
    </xf>
    <xf numFmtId="172" fontId="60" fillId="0" borderId="35" xfId="0" applyFont="1" applyBorder="1" applyAlignment="1" applyProtection="1">
      <alignment horizontal="left"/>
      <protection locked="0"/>
    </xf>
    <xf numFmtId="172" fontId="60" fillId="0" borderId="36" xfId="0" applyFont="1" applyBorder="1" applyAlignment="1" applyProtection="1">
      <alignment/>
      <protection locked="0"/>
    </xf>
    <xf numFmtId="172" fontId="60" fillId="0" borderId="37" xfId="0" applyFont="1" applyBorder="1" applyAlignment="1" applyProtection="1">
      <alignment/>
      <protection locked="0"/>
    </xf>
    <xf numFmtId="172" fontId="60" fillId="0" borderId="65" xfId="0" applyFont="1" applyBorder="1" applyAlignment="1" applyProtection="1">
      <alignment horizontal="left"/>
      <protection locked="0"/>
    </xf>
    <xf numFmtId="172" fontId="60" fillId="0" borderId="51" xfId="0" applyFont="1" applyBorder="1" applyAlignment="1" applyProtection="1">
      <alignment/>
      <protection locked="0"/>
    </xf>
    <xf numFmtId="172" fontId="60" fillId="0" borderId="66" xfId="0" applyFont="1" applyBorder="1" applyAlignment="1" applyProtection="1">
      <alignment/>
      <protection locked="0"/>
    </xf>
    <xf numFmtId="172" fontId="60" fillId="0" borderId="43" xfId="0" applyFont="1" applyBorder="1" applyAlignment="1" applyProtection="1">
      <alignment/>
      <protection locked="0"/>
    </xf>
    <xf numFmtId="49" fontId="61" fillId="33" borderId="11" xfId="61" applyNumberFormat="1" applyFont="1" applyFill="1" applyBorder="1" applyProtection="1">
      <alignment/>
      <protection/>
    </xf>
    <xf numFmtId="172" fontId="10" fillId="0" borderId="14" xfId="0" applyFont="1" applyFill="1" applyBorder="1" applyAlignment="1" applyProtection="1" quotePrefix="1">
      <alignment horizontal="left"/>
      <protection/>
    </xf>
    <xf numFmtId="172" fontId="10" fillId="0" borderId="20" xfId="0" applyFont="1" applyFill="1" applyBorder="1" applyAlignment="1" applyProtection="1" quotePrefix="1">
      <alignment horizontal="right"/>
      <protection/>
    </xf>
    <xf numFmtId="0" fontId="13" fillId="0" borderId="33" xfId="0" applyNumberFormat="1" applyFont="1" applyBorder="1" applyAlignment="1" applyProtection="1" quotePrefix="1">
      <alignment horizontal="left"/>
      <protection/>
    </xf>
    <xf numFmtId="0" fontId="60" fillId="34" borderId="32" xfId="0" applyNumberFormat="1" applyFont="1" applyFill="1" applyBorder="1" applyAlignment="1" applyProtection="1" quotePrefix="1">
      <alignment horizontal="center"/>
      <protection/>
    </xf>
    <xf numFmtId="0" fontId="11" fillId="0" borderId="0" xfId="0" applyNumberFormat="1" applyFont="1" applyAlignment="1" applyProtection="1" quotePrefix="1">
      <alignment/>
      <protection/>
    </xf>
    <xf numFmtId="49" fontId="13" fillId="0" borderId="33" xfId="0" applyNumberFormat="1" applyFont="1" applyBorder="1" applyAlignment="1" applyProtection="1" quotePrefix="1">
      <alignment horizontal="left"/>
      <protection/>
    </xf>
    <xf numFmtId="180" fontId="13" fillId="0" borderId="33" xfId="0" applyNumberFormat="1" applyFont="1" applyBorder="1" applyAlignment="1">
      <alignment horizontal="center"/>
    </xf>
    <xf numFmtId="0" fontId="13" fillId="0" borderId="33" xfId="0" applyNumberFormat="1" applyFont="1" applyBorder="1" applyAlignment="1">
      <alignment horizontal="center"/>
    </xf>
    <xf numFmtId="0" fontId="13" fillId="0" borderId="33" xfId="0" applyNumberFormat="1" applyFont="1" applyBorder="1" applyAlignment="1">
      <alignment horizontal="left"/>
    </xf>
    <xf numFmtId="1" fontId="13" fillId="0" borderId="33" xfId="0" applyNumberFormat="1" applyFont="1" applyBorder="1" applyAlignment="1">
      <alignment horizontal="center"/>
    </xf>
    <xf numFmtId="172" fontId="7" fillId="33" borderId="0" xfId="61" applyFont="1" applyFill="1" applyBorder="1" applyAlignment="1" applyProtection="1">
      <alignment horizontal="center"/>
      <protection/>
    </xf>
    <xf numFmtId="172" fontId="6" fillId="33" borderId="0" xfId="61" applyFont="1" applyFill="1" applyBorder="1" applyProtection="1">
      <alignment/>
      <protection/>
    </xf>
    <xf numFmtId="172" fontId="0" fillId="33" borderId="0" xfId="61" applyFill="1" applyBorder="1">
      <alignment/>
      <protection/>
    </xf>
    <xf numFmtId="172" fontId="7" fillId="33" borderId="0" xfId="61" applyFont="1" applyFill="1" applyBorder="1" applyAlignment="1" applyProtection="1" quotePrefix="1">
      <alignment horizontal="center"/>
      <protection/>
    </xf>
    <xf numFmtId="172" fontId="0" fillId="33" borderId="0" xfId="61" applyFill="1" applyBorder="1" applyAlignment="1" applyProtection="1" quotePrefix="1">
      <alignment horizontal="left"/>
      <protection/>
    </xf>
    <xf numFmtId="172" fontId="60" fillId="35" borderId="18" xfId="0" applyFont="1" applyFill="1" applyBorder="1" applyAlignment="1" applyProtection="1">
      <alignment horizontal="left"/>
      <protection locked="0"/>
    </xf>
    <xf numFmtId="49" fontId="60" fillId="35" borderId="19" xfId="0" applyNumberFormat="1" applyFont="1" applyFill="1" applyBorder="1" applyAlignment="1" applyProtection="1">
      <alignment horizontal="left"/>
      <protection locked="0"/>
    </xf>
    <xf numFmtId="172" fontId="60" fillId="35" borderId="19" xfId="0" applyFont="1" applyFill="1" applyBorder="1" applyAlignment="1" applyProtection="1">
      <alignment horizontal="left"/>
      <protection locked="0"/>
    </xf>
    <xf numFmtId="172" fontId="60" fillId="35" borderId="16" xfId="0" applyFont="1" applyFill="1" applyBorder="1" applyAlignment="1" applyProtection="1">
      <alignment horizontal="left"/>
      <protection locked="0"/>
    </xf>
    <xf numFmtId="172" fontId="60" fillId="35" borderId="16" xfId="0" applyFont="1" applyFill="1" applyBorder="1" applyAlignment="1" applyProtection="1">
      <alignment/>
      <protection locked="0"/>
    </xf>
    <xf numFmtId="172" fontId="60" fillId="35" borderId="17" xfId="0" applyFont="1" applyFill="1" applyBorder="1" applyAlignment="1" applyProtection="1">
      <alignment/>
      <protection locked="0"/>
    </xf>
    <xf numFmtId="49" fontId="13" fillId="35" borderId="33" xfId="0" applyNumberFormat="1" applyFont="1" applyFill="1" applyBorder="1" applyAlignment="1" applyProtection="1">
      <alignment horizontal="left"/>
      <protection/>
    </xf>
    <xf numFmtId="49" fontId="13" fillId="35" borderId="33" xfId="0" applyNumberFormat="1" applyFont="1" applyFill="1" applyBorder="1" applyAlignment="1" applyProtection="1">
      <alignment horizontal="left"/>
      <protection locked="0"/>
    </xf>
    <xf numFmtId="49" fontId="13" fillId="35" borderId="33" xfId="0" applyNumberFormat="1" applyFont="1" applyFill="1" applyBorder="1" applyAlignment="1" applyProtection="1">
      <alignment horizontal="center"/>
      <protection/>
    </xf>
    <xf numFmtId="180" fontId="13" fillId="35" borderId="33" xfId="0" applyNumberFormat="1" applyFont="1" applyFill="1" applyBorder="1" applyAlignment="1" applyProtection="1">
      <alignment horizontal="center"/>
      <protection/>
    </xf>
    <xf numFmtId="0" fontId="13" fillId="35" borderId="33" xfId="0" applyNumberFormat="1" applyFont="1" applyFill="1" applyBorder="1" applyAlignment="1" applyProtection="1">
      <alignment horizontal="center"/>
      <protection/>
    </xf>
    <xf numFmtId="0" fontId="13" fillId="35" borderId="33" xfId="0" applyNumberFormat="1" applyFont="1" applyFill="1" applyBorder="1" applyAlignment="1" applyProtection="1">
      <alignment horizontal="left"/>
      <protection/>
    </xf>
    <xf numFmtId="1" fontId="13" fillId="35" borderId="33" xfId="0" applyNumberFormat="1" applyFont="1" applyFill="1" applyBorder="1" applyAlignment="1" applyProtection="1">
      <alignment horizontal="center"/>
      <protection/>
    </xf>
    <xf numFmtId="180" fontId="13" fillId="35" borderId="33" xfId="0" applyNumberFormat="1" applyFont="1" applyFill="1" applyBorder="1" applyAlignment="1">
      <alignment horizontal="center"/>
    </xf>
    <xf numFmtId="0" fontId="13" fillId="35" borderId="33" xfId="0" applyNumberFormat="1" applyFont="1" applyFill="1" applyBorder="1" applyAlignment="1">
      <alignment horizontal="center"/>
    </xf>
    <xf numFmtId="0" fontId="13" fillId="35" borderId="33" xfId="0" applyNumberFormat="1" applyFont="1" applyFill="1" applyBorder="1" applyAlignment="1">
      <alignment horizontal="left"/>
    </xf>
    <xf numFmtId="1" fontId="13" fillId="35" borderId="33" xfId="0" applyNumberFormat="1" applyFont="1" applyFill="1" applyBorder="1" applyAlignment="1">
      <alignment horizontal="center"/>
    </xf>
    <xf numFmtId="49" fontId="13" fillId="35" borderId="33" xfId="0" applyNumberFormat="1" applyFont="1" applyFill="1" applyBorder="1" applyAlignment="1" applyProtection="1">
      <alignment horizontal="center"/>
      <protection locked="0"/>
    </xf>
    <xf numFmtId="172" fontId="13" fillId="35" borderId="29" xfId="0" applyFont="1" applyFill="1" applyBorder="1" applyAlignment="1" applyProtection="1">
      <alignment horizontal="center"/>
      <protection locked="0"/>
    </xf>
    <xf numFmtId="49" fontId="13" fillId="35" borderId="33" xfId="0" applyNumberFormat="1" applyFont="1" applyFill="1" applyBorder="1" applyAlignment="1" applyProtection="1" quotePrefix="1">
      <alignment horizontal="left"/>
      <protection locked="0"/>
    </xf>
    <xf numFmtId="180" fontId="13" fillId="35" borderId="33" xfId="0" applyNumberFormat="1" applyFont="1" applyFill="1" applyBorder="1" applyAlignment="1" applyProtection="1">
      <alignment/>
      <protection locked="0"/>
    </xf>
    <xf numFmtId="0" fontId="13" fillId="35" borderId="33" xfId="0" applyNumberFormat="1" applyFont="1" applyFill="1" applyBorder="1" applyAlignment="1" applyProtection="1">
      <alignment horizontal="center"/>
      <protection locked="0"/>
    </xf>
    <xf numFmtId="49" fontId="13" fillId="35" borderId="16" xfId="0" applyNumberFormat="1" applyFont="1" applyFill="1" applyBorder="1" applyAlignment="1" applyProtection="1">
      <alignment horizontal="left"/>
      <protection locked="0"/>
    </xf>
    <xf numFmtId="0" fontId="13" fillId="35" borderId="33" xfId="0" applyNumberFormat="1" applyFont="1" applyFill="1" applyBorder="1" applyAlignment="1" applyProtection="1" quotePrefix="1">
      <alignment horizontal="left"/>
      <protection/>
    </xf>
    <xf numFmtId="0" fontId="13" fillId="35" borderId="42" xfId="0" applyNumberFormat="1" applyFont="1" applyFill="1" applyBorder="1" applyAlignment="1" applyProtection="1" quotePrefix="1">
      <alignment horizontal="center"/>
      <protection/>
    </xf>
    <xf numFmtId="49" fontId="13" fillId="35" borderId="41" xfId="0" applyNumberFormat="1" applyFont="1" applyFill="1" applyBorder="1" applyAlignment="1" applyProtection="1">
      <alignment/>
      <protection locked="0"/>
    </xf>
    <xf numFmtId="0" fontId="13" fillId="35" borderId="41" xfId="0" applyNumberFormat="1" applyFont="1" applyFill="1" applyBorder="1" applyAlignment="1" applyProtection="1">
      <alignment/>
      <protection locked="0"/>
    </xf>
    <xf numFmtId="0" fontId="13" fillId="35" borderId="33" xfId="0" applyNumberFormat="1" applyFont="1" applyFill="1" applyBorder="1" applyAlignment="1" applyProtection="1">
      <alignment horizontal="left"/>
      <protection locked="0"/>
    </xf>
    <xf numFmtId="49" fontId="13" fillId="35" borderId="42" xfId="0" applyNumberFormat="1" applyFont="1" applyFill="1" applyBorder="1" applyAlignment="1" applyProtection="1">
      <alignment horizontal="left"/>
      <protection locked="0"/>
    </xf>
    <xf numFmtId="172" fontId="22" fillId="35" borderId="16" xfId="0" applyFont="1" applyFill="1" applyBorder="1" applyAlignment="1" applyProtection="1">
      <alignment horizontal="left"/>
      <protection locked="0"/>
    </xf>
    <xf numFmtId="49" fontId="60" fillId="35" borderId="44" xfId="61" applyNumberFormat="1" applyFont="1" applyFill="1" applyBorder="1" applyAlignment="1" applyProtection="1" quotePrefix="1">
      <alignment horizontal="left"/>
      <protection locked="0"/>
    </xf>
    <xf numFmtId="49" fontId="60" fillId="35" borderId="41" xfId="61" applyNumberFormat="1" applyFont="1" applyFill="1" applyBorder="1" applyProtection="1">
      <alignment/>
      <protection locked="0"/>
    </xf>
    <xf numFmtId="49" fontId="60" fillId="35" borderId="44" xfId="61" applyNumberFormat="1" applyFont="1" applyFill="1" applyBorder="1" applyAlignment="1" applyProtection="1">
      <alignment horizontal="left"/>
      <protection locked="0"/>
    </xf>
    <xf numFmtId="172" fontId="60" fillId="35" borderId="26" xfId="0" applyFont="1" applyFill="1" applyBorder="1" applyAlignment="1" applyProtection="1">
      <alignment horizontal="left"/>
      <protection locked="0"/>
    </xf>
    <xf numFmtId="0" fontId="13" fillId="35" borderId="33" xfId="0" applyNumberFormat="1" applyFont="1" applyFill="1" applyBorder="1" applyAlignment="1" applyProtection="1" quotePrefix="1">
      <alignment horizontal="center"/>
      <protection/>
    </xf>
    <xf numFmtId="0" fontId="13" fillId="35" borderId="33" xfId="0" applyNumberFormat="1" applyFont="1" applyFill="1" applyBorder="1" applyAlignment="1" applyProtection="1" quotePrefix="1">
      <alignment horizontal="left"/>
      <protection locked="0"/>
    </xf>
    <xf numFmtId="49" fontId="60" fillId="35" borderId="44" xfId="0" applyNumberFormat="1" applyFont="1" applyFill="1" applyBorder="1" applyAlignment="1" applyProtection="1">
      <alignment/>
      <protection locked="0"/>
    </xf>
    <xf numFmtId="49" fontId="60" fillId="35" borderId="41" xfId="0" applyNumberFormat="1" applyFont="1" applyFill="1" applyBorder="1" applyAlignment="1" applyProtection="1">
      <alignment/>
      <protection locked="0"/>
    </xf>
    <xf numFmtId="49" fontId="60" fillId="35" borderId="44" xfId="0" applyNumberFormat="1" applyFont="1" applyFill="1" applyBorder="1" applyAlignment="1" applyProtection="1" quotePrefix="1">
      <alignment horizontal="left"/>
      <protection locked="0"/>
    </xf>
    <xf numFmtId="49" fontId="60" fillId="35" borderId="52" xfId="0" applyNumberFormat="1" applyFont="1" applyFill="1" applyBorder="1" applyAlignment="1" applyProtection="1">
      <alignment/>
      <protection locked="0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_KCIRLOK" xfId="60"/>
    <cellStyle name="Normal_Legend Sheets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" transitionEvaluation="1">
    <pageSetUpPr fitToPage="1"/>
  </sheetPr>
  <dimension ref="A1:AL478"/>
  <sheetViews>
    <sheetView showGridLines="0" showZeros="0" zoomScale="60" zoomScaleNormal="60" zoomScalePageLayoutView="0" workbookViewId="0" topLeftCell="A1">
      <selection activeCell="W45" sqref="W45:X46"/>
    </sheetView>
  </sheetViews>
  <sheetFormatPr defaultColWidth="9.75390625" defaultRowHeight="14.25"/>
  <cols>
    <col min="1" max="1" width="6.625" style="1" customWidth="1"/>
    <col min="2" max="2" width="11.75390625" style="2" customWidth="1"/>
    <col min="3" max="3" width="14.875" style="2" customWidth="1"/>
    <col min="4" max="4" width="10.375" style="2" customWidth="1"/>
    <col min="5" max="5" width="13.75390625" style="2" customWidth="1"/>
    <col min="6" max="6" width="5.875" style="2" customWidth="1"/>
    <col min="7" max="7" width="23.375" style="2" customWidth="1"/>
    <col min="8" max="9" width="6.625" style="2" customWidth="1"/>
    <col min="10" max="10" width="10.875" style="2" customWidth="1"/>
    <col min="11" max="11" width="7.375" style="2" customWidth="1"/>
    <col min="12" max="13" width="7.75390625" style="2" customWidth="1"/>
    <col min="14" max="15" width="6.75390625" style="2" customWidth="1"/>
    <col min="16" max="16" width="7.75390625" style="2" customWidth="1"/>
    <col min="17" max="17" width="8.625" style="2" customWidth="1"/>
    <col min="18" max="18" width="11.625" style="2" customWidth="1"/>
    <col min="19" max="19" width="10.375" style="2" customWidth="1"/>
    <col min="20" max="20" width="11.375" style="2" customWidth="1"/>
    <col min="21" max="21" width="5.25390625" style="2" customWidth="1"/>
    <col min="22" max="22" width="7.125" style="2" customWidth="1"/>
    <col min="23" max="23" width="6.125" style="2" customWidth="1"/>
    <col min="24" max="24" width="6.875" style="2" customWidth="1"/>
    <col min="25" max="25" width="19.375" style="10" customWidth="1"/>
    <col min="26" max="30" width="9.75390625" style="5" customWidth="1"/>
    <col min="31" max="46" width="9.75390625" style="2" customWidth="1"/>
    <col min="47" max="16384" width="9.75390625" style="2" customWidth="1"/>
  </cols>
  <sheetData>
    <row r="1" spans="1:34" ht="16.5" customHeight="1">
      <c r="A1" s="17" t="s">
        <v>201</v>
      </c>
      <c r="B1" s="18"/>
      <c r="C1" s="19"/>
      <c r="D1" s="20"/>
      <c r="E1" s="194" t="s">
        <v>54</v>
      </c>
      <c r="F1" s="181" t="s">
        <v>55</v>
      </c>
      <c r="G1" s="181"/>
      <c r="H1" s="182"/>
      <c r="I1" s="197"/>
      <c r="J1" s="198" t="s">
        <v>44</v>
      </c>
      <c r="K1" s="162"/>
      <c r="L1" s="187"/>
      <c r="M1" s="187"/>
      <c r="N1" s="187"/>
      <c r="O1" s="187"/>
      <c r="P1" s="187"/>
      <c r="Q1" s="188"/>
      <c r="R1" s="21"/>
      <c r="S1" s="22"/>
      <c r="T1" s="22"/>
      <c r="U1" s="22"/>
      <c r="V1" s="18"/>
      <c r="W1" s="18"/>
      <c r="X1" s="23" t="s">
        <v>205</v>
      </c>
      <c r="Y1" s="9"/>
      <c r="Z1" s="3"/>
      <c r="AA1" s="3"/>
      <c r="AB1" s="3"/>
      <c r="AC1" s="3"/>
      <c r="AD1" s="3"/>
      <c r="AE1" s="4"/>
      <c r="AF1" s="4"/>
      <c r="AG1" s="4"/>
      <c r="AH1" s="4"/>
    </row>
    <row r="2" spans="1:34" ht="16.5" customHeight="1">
      <c r="A2" s="297" t="s">
        <v>213</v>
      </c>
      <c r="B2" s="25"/>
      <c r="C2" s="26"/>
      <c r="D2" s="27"/>
      <c r="E2" s="195" t="s">
        <v>56</v>
      </c>
      <c r="F2" s="183" t="s">
        <v>291</v>
      </c>
      <c r="G2" s="183"/>
      <c r="H2" s="184"/>
      <c r="I2" s="30"/>
      <c r="J2" s="31" t="s">
        <v>57</v>
      </c>
      <c r="K2" s="32" t="s">
        <v>233</v>
      </c>
      <c r="L2" s="33"/>
      <c r="M2" s="33"/>
      <c r="N2" s="34"/>
      <c r="O2" s="34"/>
      <c r="P2" s="33"/>
      <c r="Q2" s="35"/>
      <c r="R2" s="36"/>
      <c r="S2" s="37"/>
      <c r="T2" s="37"/>
      <c r="U2" s="37"/>
      <c r="V2" s="25"/>
      <c r="W2" s="25"/>
      <c r="X2" s="298" t="s">
        <v>206</v>
      </c>
      <c r="Y2" s="9"/>
      <c r="Z2" s="8"/>
      <c r="AA2" s="8"/>
      <c r="AB2" s="3"/>
      <c r="AC2" s="3"/>
      <c r="AD2" s="3"/>
      <c r="AE2" s="4"/>
      <c r="AF2" s="4"/>
      <c r="AG2" s="4"/>
      <c r="AH2" s="4"/>
    </row>
    <row r="3" spans="1:34" ht="16.5" customHeight="1">
      <c r="A3" s="24" t="s">
        <v>202</v>
      </c>
      <c r="B3" s="25"/>
      <c r="C3" s="26"/>
      <c r="D3" s="27"/>
      <c r="E3" s="195" t="s">
        <v>58</v>
      </c>
      <c r="F3" s="183" t="s">
        <v>292</v>
      </c>
      <c r="G3" s="183"/>
      <c r="H3" s="184"/>
      <c r="I3" s="199"/>
      <c r="J3" s="200" t="s">
        <v>59</v>
      </c>
      <c r="K3" s="39" t="s">
        <v>200</v>
      </c>
      <c r="L3" s="40"/>
      <c r="M3" s="164"/>
      <c r="N3" s="172"/>
      <c r="O3" s="172"/>
      <c r="P3" s="172"/>
      <c r="Q3" s="165"/>
      <c r="R3" s="36"/>
      <c r="S3" s="37"/>
      <c r="T3" s="37"/>
      <c r="U3" s="37"/>
      <c r="V3" s="25"/>
      <c r="W3" s="25"/>
      <c r="X3" s="38" t="s">
        <v>202</v>
      </c>
      <c r="Y3" s="9"/>
      <c r="Z3" s="8"/>
      <c r="AA3" s="8"/>
      <c r="AB3" s="3"/>
      <c r="AC3" s="3"/>
      <c r="AD3" s="3"/>
      <c r="AE3" s="4"/>
      <c r="AF3" s="4"/>
      <c r="AG3" s="4"/>
      <c r="AH3" s="4"/>
    </row>
    <row r="4" spans="1:34" ht="16.5" customHeight="1" thickBot="1">
      <c r="A4" s="136" t="s">
        <v>203</v>
      </c>
      <c r="B4" s="41"/>
      <c r="C4" s="42"/>
      <c r="D4" s="43"/>
      <c r="E4" s="196" t="s">
        <v>60</v>
      </c>
      <c r="F4" s="185" t="s">
        <v>319</v>
      </c>
      <c r="G4" s="185"/>
      <c r="H4" s="186"/>
      <c r="I4" s="201"/>
      <c r="J4" s="202" t="s">
        <v>61</v>
      </c>
      <c r="K4" s="178" t="s">
        <v>200</v>
      </c>
      <c r="L4" s="178"/>
      <c r="M4" s="203" t="s">
        <v>62</v>
      </c>
      <c r="N4" s="204"/>
      <c r="O4" s="204"/>
      <c r="P4" s="205" t="s">
        <v>293</v>
      </c>
      <c r="Q4" s="206"/>
      <c r="R4" s="47"/>
      <c r="S4" s="42"/>
      <c r="T4" s="48"/>
      <c r="U4" s="48"/>
      <c r="V4" s="48"/>
      <c r="W4" s="25"/>
      <c r="X4" s="49" t="s">
        <v>203</v>
      </c>
      <c r="Y4" s="9"/>
      <c r="Z4" s="3"/>
      <c r="AA4" s="3"/>
      <c r="AB4" s="3"/>
      <c r="AC4" s="3"/>
      <c r="AD4" s="3"/>
      <c r="AE4" s="4"/>
      <c r="AF4" s="4"/>
      <c r="AG4" s="4"/>
      <c r="AH4" s="4"/>
    </row>
    <row r="5" spans="1:34" ht="14.25" customHeight="1">
      <c r="A5" s="189" t="s">
        <v>63</v>
      </c>
      <c r="B5" s="190" t="s">
        <v>64</v>
      </c>
      <c r="C5" s="190" t="s">
        <v>65</v>
      </c>
      <c r="D5" s="191"/>
      <c r="E5" s="191"/>
      <c r="F5" s="192" t="s">
        <v>66</v>
      </c>
      <c r="G5" s="191"/>
      <c r="H5" s="191"/>
      <c r="I5" s="191"/>
      <c r="J5" s="191"/>
      <c r="K5" s="193"/>
      <c r="L5" s="50" t="s">
        <v>67</v>
      </c>
      <c r="M5" s="51"/>
      <c r="N5" s="52"/>
      <c r="O5" s="53"/>
      <c r="P5" s="54" t="s">
        <v>68</v>
      </c>
      <c r="Q5" s="54"/>
      <c r="R5" s="53"/>
      <c r="S5" s="207" t="s">
        <v>69</v>
      </c>
      <c r="T5" s="208"/>
      <c r="U5" s="208"/>
      <c r="V5" s="208"/>
      <c r="W5" s="345" t="s">
        <v>21</v>
      </c>
      <c r="X5" s="163"/>
      <c r="Y5" s="9"/>
      <c r="Z5" s="3"/>
      <c r="AA5" s="3"/>
      <c r="AB5" s="3"/>
      <c r="AC5" s="3"/>
      <c r="AD5" s="3"/>
      <c r="AE5" s="4"/>
      <c r="AF5" s="4"/>
      <c r="AG5" s="4"/>
      <c r="AH5" s="4"/>
    </row>
    <row r="6" spans="1:34" ht="14.25" customHeight="1">
      <c r="A6" s="312" t="s">
        <v>320</v>
      </c>
      <c r="B6" s="313" t="s">
        <v>321</v>
      </c>
      <c r="C6" s="314" t="s">
        <v>200</v>
      </c>
      <c r="D6" s="315" t="s">
        <v>322</v>
      </c>
      <c r="E6" s="316"/>
      <c r="F6" s="316"/>
      <c r="G6" s="316"/>
      <c r="H6" s="316"/>
      <c r="I6" s="316"/>
      <c r="J6" s="316"/>
      <c r="K6" s="317"/>
      <c r="L6" s="158" t="s">
        <v>70</v>
      </c>
      <c r="M6" s="159"/>
      <c r="N6" s="160"/>
      <c r="O6" s="161"/>
      <c r="P6" s="28" t="s">
        <v>23</v>
      </c>
      <c r="Q6" s="28"/>
      <c r="R6" s="29"/>
      <c r="S6" s="209" t="s">
        <v>71</v>
      </c>
      <c r="T6" s="210"/>
      <c r="U6" s="210"/>
      <c r="V6" s="210"/>
      <c r="W6" s="164" t="s">
        <v>22</v>
      </c>
      <c r="X6" s="165"/>
      <c r="Y6" s="9"/>
      <c r="Z6" s="3"/>
      <c r="AA6" s="3"/>
      <c r="AB6" s="3"/>
      <c r="AC6" s="3"/>
      <c r="AD6" s="3"/>
      <c r="AE6" s="4"/>
      <c r="AF6" s="4"/>
      <c r="AG6" s="4"/>
      <c r="AH6" s="4"/>
    </row>
    <row r="7" spans="1:34" ht="14.25" customHeight="1">
      <c r="A7" s="169">
        <v>0</v>
      </c>
      <c r="B7" s="170">
        <v>0</v>
      </c>
      <c r="C7" s="174">
        <v>0</v>
      </c>
      <c r="D7" s="164">
        <v>0</v>
      </c>
      <c r="E7" s="172"/>
      <c r="F7" s="172"/>
      <c r="G7" s="172"/>
      <c r="H7" s="172"/>
      <c r="I7" s="172"/>
      <c r="J7" s="172"/>
      <c r="K7" s="173"/>
      <c r="L7" s="158" t="s">
        <v>72</v>
      </c>
      <c r="M7" s="159"/>
      <c r="N7" s="160"/>
      <c r="O7" s="161"/>
      <c r="P7" s="28" t="s">
        <v>24</v>
      </c>
      <c r="Q7" s="28"/>
      <c r="R7" s="29"/>
      <c r="S7" s="209" t="s">
        <v>73</v>
      </c>
      <c r="T7" s="210"/>
      <c r="U7" s="210"/>
      <c r="V7" s="210"/>
      <c r="W7" s="166"/>
      <c r="X7" s="165"/>
      <c r="Y7" s="9"/>
      <c r="Z7" s="3"/>
      <c r="AA7" s="3"/>
      <c r="AB7" s="3"/>
      <c r="AC7" s="3"/>
      <c r="AD7" s="3"/>
      <c r="AE7" s="4"/>
      <c r="AF7" s="4"/>
      <c r="AG7" s="4"/>
      <c r="AH7" s="4"/>
    </row>
    <row r="8" spans="1:34" ht="14.25" customHeight="1">
      <c r="A8" s="169">
        <v>0</v>
      </c>
      <c r="B8" s="170">
        <v>0</v>
      </c>
      <c r="C8" s="171">
        <v>0</v>
      </c>
      <c r="D8" s="164">
        <v>0</v>
      </c>
      <c r="E8" s="172"/>
      <c r="F8" s="172"/>
      <c r="G8" s="172"/>
      <c r="H8" s="172"/>
      <c r="I8" s="172"/>
      <c r="J8" s="172"/>
      <c r="K8" s="173"/>
      <c r="L8" s="55" t="s">
        <v>74</v>
      </c>
      <c r="M8" s="56"/>
      <c r="N8" s="57"/>
      <c r="O8" s="58"/>
      <c r="P8" s="144"/>
      <c r="Q8" s="28"/>
      <c r="R8" s="29"/>
      <c r="S8" s="211" t="s">
        <v>199</v>
      </c>
      <c r="T8" s="210"/>
      <c r="U8" s="210"/>
      <c r="V8" s="210"/>
      <c r="W8" s="167"/>
      <c r="X8" s="168"/>
      <c r="Y8" s="9"/>
      <c r="Z8" s="3"/>
      <c r="AA8" s="3"/>
      <c r="AB8" s="3"/>
      <c r="AC8" s="3"/>
      <c r="AD8" s="3"/>
      <c r="AE8" s="4"/>
      <c r="AF8" s="4"/>
      <c r="AG8" s="4"/>
      <c r="AH8" s="4"/>
    </row>
    <row r="9" spans="1:34" ht="14.25" customHeight="1" thickBot="1">
      <c r="A9" s="175">
        <v>0</v>
      </c>
      <c r="B9" s="176">
        <v>0</v>
      </c>
      <c r="C9" s="177">
        <v>0</v>
      </c>
      <c r="D9" s="178">
        <v>0</v>
      </c>
      <c r="E9" s="179"/>
      <c r="F9" s="179"/>
      <c r="G9" s="179"/>
      <c r="H9" s="179"/>
      <c r="I9" s="179"/>
      <c r="J9" s="179"/>
      <c r="K9" s="180"/>
      <c r="L9" s="59" t="s">
        <v>75</v>
      </c>
      <c r="M9" s="60"/>
      <c r="N9" s="61"/>
      <c r="O9" s="62"/>
      <c r="P9" s="145">
        <v>600</v>
      </c>
      <c r="Q9" s="44"/>
      <c r="R9" s="45"/>
      <c r="S9" s="63"/>
      <c r="T9" s="64"/>
      <c r="U9" s="64"/>
      <c r="V9" s="64"/>
      <c r="W9" s="46"/>
      <c r="X9" s="65"/>
      <c r="Y9" s="9"/>
      <c r="Z9" s="3"/>
      <c r="AA9" s="3"/>
      <c r="AB9" s="3"/>
      <c r="AC9" s="3"/>
      <c r="AD9" s="3"/>
      <c r="AE9" s="4"/>
      <c r="AF9" s="4"/>
      <c r="AG9" s="4"/>
      <c r="AH9" s="4"/>
    </row>
    <row r="10" spans="1:34" ht="14.25" customHeight="1" thickBot="1">
      <c r="A10" s="66" t="s">
        <v>204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67"/>
      <c r="T10" s="25"/>
      <c r="U10" s="25"/>
      <c r="V10" s="25"/>
      <c r="W10" s="25"/>
      <c r="X10" s="27"/>
      <c r="Y10" s="9"/>
      <c r="Z10" s="3"/>
      <c r="AA10" s="3"/>
      <c r="AB10" s="3"/>
      <c r="AC10" s="3"/>
      <c r="AD10" s="3"/>
      <c r="AE10" s="4"/>
      <c r="AF10" s="4"/>
      <c r="AG10" s="4"/>
      <c r="AH10" s="4"/>
    </row>
    <row r="11" spans="1:38" ht="14.25" customHeight="1">
      <c r="A11" s="212" t="s">
        <v>76</v>
      </c>
      <c r="B11" s="213"/>
      <c r="C11" s="213"/>
      <c r="D11" s="213" t="s">
        <v>77</v>
      </c>
      <c r="E11" s="213" t="s">
        <v>78</v>
      </c>
      <c r="F11" s="213" t="s">
        <v>79</v>
      </c>
      <c r="G11" s="213"/>
      <c r="H11" s="213" t="s">
        <v>80</v>
      </c>
      <c r="I11" s="213" t="s">
        <v>81</v>
      </c>
      <c r="J11" s="213" t="s">
        <v>82</v>
      </c>
      <c r="K11" s="214" t="s">
        <v>83</v>
      </c>
      <c r="L11" s="215"/>
      <c r="M11" s="216" t="s">
        <v>84</v>
      </c>
      <c r="N11" s="215"/>
      <c r="O11" s="68"/>
      <c r="P11" s="68" t="s">
        <v>85</v>
      </c>
      <c r="Q11" s="69"/>
      <c r="R11" s="214" t="s">
        <v>86</v>
      </c>
      <c r="S11" s="215"/>
      <c r="T11" s="214"/>
      <c r="U11" s="220" t="s">
        <v>87</v>
      </c>
      <c r="V11" s="214" t="s">
        <v>88</v>
      </c>
      <c r="W11" s="215"/>
      <c r="X11" s="221" t="s">
        <v>89</v>
      </c>
      <c r="Y11" s="12"/>
      <c r="Z11" s="307"/>
      <c r="AA11" s="307"/>
      <c r="AB11" s="6"/>
      <c r="AC11" s="6"/>
      <c r="AD11" s="6"/>
      <c r="AE11" s="7"/>
      <c r="AF11" s="308"/>
      <c r="AG11" s="7"/>
      <c r="AH11" s="7"/>
      <c r="AI11" s="309"/>
      <c r="AJ11" s="309"/>
      <c r="AK11" s="309"/>
      <c r="AL11" s="309"/>
    </row>
    <row r="12" spans="1:38" ht="14.25" customHeight="1">
      <c r="A12" s="217" t="s">
        <v>42</v>
      </c>
      <c r="B12" s="218" t="s">
        <v>90</v>
      </c>
      <c r="C12" s="218" t="s">
        <v>91</v>
      </c>
      <c r="D12" s="218" t="s">
        <v>92</v>
      </c>
      <c r="E12" s="218" t="s">
        <v>93</v>
      </c>
      <c r="F12" s="218" t="s">
        <v>94</v>
      </c>
      <c r="G12" s="218" t="s">
        <v>95</v>
      </c>
      <c r="H12" s="218" t="s">
        <v>80</v>
      </c>
      <c r="I12" s="219" t="s">
        <v>96</v>
      </c>
      <c r="J12" s="218" t="s">
        <v>97</v>
      </c>
      <c r="K12" s="218" t="s">
        <v>98</v>
      </c>
      <c r="L12" s="219" t="s">
        <v>191</v>
      </c>
      <c r="M12" s="218" t="s">
        <v>99</v>
      </c>
      <c r="N12" s="218" t="s">
        <v>100</v>
      </c>
      <c r="O12" s="70" t="s">
        <v>83</v>
      </c>
      <c r="P12" s="70" t="s">
        <v>99</v>
      </c>
      <c r="Q12" s="70" t="s">
        <v>100</v>
      </c>
      <c r="R12" s="218"/>
      <c r="S12" s="218" t="s">
        <v>89</v>
      </c>
      <c r="T12" s="218" t="s">
        <v>88</v>
      </c>
      <c r="U12" s="218" t="s">
        <v>102</v>
      </c>
      <c r="V12" s="218" t="s">
        <v>103</v>
      </c>
      <c r="W12" s="218" t="s">
        <v>104</v>
      </c>
      <c r="X12" s="222" t="s">
        <v>103</v>
      </c>
      <c r="Y12" s="13"/>
      <c r="Z12" s="310"/>
      <c r="AA12" s="310"/>
      <c r="AB12" s="6"/>
      <c r="AC12" s="6"/>
      <c r="AD12" s="6"/>
      <c r="AE12" s="7"/>
      <c r="AF12" s="308"/>
      <c r="AG12" s="7"/>
      <c r="AH12" s="7"/>
      <c r="AI12" s="309"/>
      <c r="AJ12" s="309"/>
      <c r="AK12" s="309"/>
      <c r="AL12" s="309"/>
    </row>
    <row r="13" spans="1:38" ht="14.25" customHeight="1">
      <c r="A13" s="71"/>
      <c r="B13" s="146" t="s">
        <v>318</v>
      </c>
      <c r="C13" s="146" t="s">
        <v>318</v>
      </c>
      <c r="D13" s="103"/>
      <c r="E13" s="103"/>
      <c r="F13" s="156" t="s">
        <v>318</v>
      </c>
      <c r="G13" s="146" t="s">
        <v>214</v>
      </c>
      <c r="H13" s="157" t="s">
        <v>318</v>
      </c>
      <c r="I13" s="137" t="s">
        <v>318</v>
      </c>
      <c r="J13" s="138" t="s">
        <v>318</v>
      </c>
      <c r="K13" s="157" t="s">
        <v>318</v>
      </c>
      <c r="L13" s="137" t="s">
        <v>318</v>
      </c>
      <c r="M13" s="157" t="s">
        <v>318</v>
      </c>
      <c r="N13" s="157" t="s">
        <v>318</v>
      </c>
      <c r="O13" s="151">
        <v>0</v>
      </c>
      <c r="P13" s="151">
        <v>0</v>
      </c>
      <c r="Q13" s="151">
        <v>0</v>
      </c>
      <c r="R13" s="156" t="s">
        <v>318</v>
      </c>
      <c r="S13" s="146" t="s">
        <v>215</v>
      </c>
      <c r="T13" s="299" t="s">
        <v>216</v>
      </c>
      <c r="U13" s="72"/>
      <c r="V13" s="103"/>
      <c r="W13" s="103"/>
      <c r="X13" s="149"/>
      <c r="Y13" s="16"/>
      <c r="Z13" s="6"/>
      <c r="AA13" s="6"/>
      <c r="AB13" s="6"/>
      <c r="AC13" s="6"/>
      <c r="AD13" s="6"/>
      <c r="AE13" s="7"/>
      <c r="AF13" s="7"/>
      <c r="AG13" s="7"/>
      <c r="AH13" s="7"/>
      <c r="AI13" s="309"/>
      <c r="AJ13" s="309"/>
      <c r="AK13" s="309"/>
      <c r="AL13" s="309"/>
    </row>
    <row r="14" spans="1:38" ht="14.25" customHeight="1">
      <c r="A14" s="71" t="s">
        <v>43</v>
      </c>
      <c r="B14" s="146"/>
      <c r="C14" s="146"/>
      <c r="D14" s="103"/>
      <c r="E14" s="103"/>
      <c r="F14" s="156" t="s">
        <v>318</v>
      </c>
      <c r="G14" s="146" t="s">
        <v>243</v>
      </c>
      <c r="H14" s="157"/>
      <c r="I14" s="137"/>
      <c r="J14" s="138" t="s">
        <v>187</v>
      </c>
      <c r="K14" s="157"/>
      <c r="L14" s="137"/>
      <c r="M14" s="157"/>
      <c r="N14" s="157"/>
      <c r="O14" s="151"/>
      <c r="P14" s="151"/>
      <c r="Q14" s="151">
        <v>0</v>
      </c>
      <c r="R14" s="156" t="s">
        <v>318</v>
      </c>
      <c r="S14" s="146" t="s">
        <v>173</v>
      </c>
      <c r="T14" s="138" t="s">
        <v>228</v>
      </c>
      <c r="U14" s="72"/>
      <c r="V14" s="103"/>
      <c r="W14" s="103"/>
      <c r="X14" s="149"/>
      <c r="Y14" s="16"/>
      <c r="Z14" s="6"/>
      <c r="AA14" s="6"/>
      <c r="AB14" s="6"/>
      <c r="AC14" s="6"/>
      <c r="AD14" s="6"/>
      <c r="AE14" s="7"/>
      <c r="AF14" s="7"/>
      <c r="AG14" s="7"/>
      <c r="AH14" s="7"/>
      <c r="AI14" s="309"/>
      <c r="AJ14" s="309"/>
      <c r="AK14" s="309"/>
      <c r="AL14" s="309"/>
    </row>
    <row r="15" spans="1:38" ht="14.25" customHeight="1">
      <c r="A15" s="71" t="s">
        <v>45</v>
      </c>
      <c r="B15" s="318" t="s">
        <v>394</v>
      </c>
      <c r="C15" s="318" t="s">
        <v>395</v>
      </c>
      <c r="D15" s="319"/>
      <c r="E15" s="319"/>
      <c r="F15" s="320" t="s">
        <v>318</v>
      </c>
      <c r="G15" s="318" t="s">
        <v>324</v>
      </c>
      <c r="H15" s="321">
        <v>30.4</v>
      </c>
      <c r="I15" s="322">
        <v>30</v>
      </c>
      <c r="J15" s="323" t="s">
        <v>187</v>
      </c>
      <c r="K15" s="321">
        <v>12</v>
      </c>
      <c r="L15" s="322">
        <v>115</v>
      </c>
      <c r="M15" s="321">
        <v>9.7</v>
      </c>
      <c r="N15" s="321" t="s">
        <v>318</v>
      </c>
      <c r="O15" s="324">
        <f>K15*115</f>
        <v>1380</v>
      </c>
      <c r="P15" s="324">
        <f>M15*115</f>
        <v>1115.5</v>
      </c>
      <c r="Q15" s="151">
        <v>0</v>
      </c>
      <c r="R15" s="156" t="s">
        <v>318</v>
      </c>
      <c r="S15" s="146" t="s">
        <v>173</v>
      </c>
      <c r="T15" s="323" t="s">
        <v>327</v>
      </c>
      <c r="U15" s="72"/>
      <c r="V15" s="103"/>
      <c r="W15" s="103"/>
      <c r="X15" s="149"/>
      <c r="Y15" s="16"/>
      <c r="Z15" s="6"/>
      <c r="AA15" s="6"/>
      <c r="AB15" s="6"/>
      <c r="AC15" s="6"/>
      <c r="AD15" s="6"/>
      <c r="AE15" s="7"/>
      <c r="AF15" s="7"/>
      <c r="AG15" s="7"/>
      <c r="AH15" s="7"/>
      <c r="AI15" s="309"/>
      <c r="AJ15" s="309"/>
      <c r="AK15" s="309"/>
      <c r="AL15" s="309"/>
    </row>
    <row r="16" spans="1:38" ht="14.25" customHeight="1">
      <c r="A16" s="71" t="s">
        <v>46</v>
      </c>
      <c r="B16" s="146"/>
      <c r="C16" s="146"/>
      <c r="D16" s="103"/>
      <c r="E16" s="103"/>
      <c r="F16" s="156" t="s">
        <v>318</v>
      </c>
      <c r="G16" s="146" t="s">
        <v>243</v>
      </c>
      <c r="H16" s="157"/>
      <c r="I16" s="137"/>
      <c r="J16" s="138" t="s">
        <v>187</v>
      </c>
      <c r="K16" s="157"/>
      <c r="L16" s="137"/>
      <c r="M16" s="157"/>
      <c r="N16" s="157"/>
      <c r="O16" s="151"/>
      <c r="P16" s="151"/>
      <c r="Q16" s="151"/>
      <c r="R16" s="156" t="s">
        <v>318</v>
      </c>
      <c r="S16" s="146" t="s">
        <v>173</v>
      </c>
      <c r="T16" s="138" t="s">
        <v>228</v>
      </c>
      <c r="U16" s="72"/>
      <c r="V16" s="103"/>
      <c r="W16" s="103"/>
      <c r="X16" s="149"/>
      <c r="Y16" s="16"/>
      <c r="Z16" s="6"/>
      <c r="AA16" s="6"/>
      <c r="AB16" s="6"/>
      <c r="AC16" s="6"/>
      <c r="AD16" s="6"/>
      <c r="AE16" s="7"/>
      <c r="AF16" s="7"/>
      <c r="AG16" s="7"/>
      <c r="AH16" s="7"/>
      <c r="AI16" s="309"/>
      <c r="AJ16" s="309"/>
      <c r="AK16" s="309"/>
      <c r="AL16" s="309"/>
    </row>
    <row r="17" spans="1:38" ht="14.25" customHeight="1">
      <c r="A17" s="71" t="s">
        <v>48</v>
      </c>
      <c r="B17" s="318" t="s">
        <v>323</v>
      </c>
      <c r="C17" s="318" t="s">
        <v>325</v>
      </c>
      <c r="D17" s="319"/>
      <c r="E17" s="319"/>
      <c r="F17" s="320" t="s">
        <v>318</v>
      </c>
      <c r="G17" s="318" t="s">
        <v>392</v>
      </c>
      <c r="H17" s="321">
        <v>13.2</v>
      </c>
      <c r="I17" s="322">
        <v>30</v>
      </c>
      <c r="J17" s="323" t="s">
        <v>187</v>
      </c>
      <c r="K17" s="321">
        <v>3.3</v>
      </c>
      <c r="L17" s="322">
        <v>115</v>
      </c>
      <c r="M17" s="321">
        <v>3.9</v>
      </c>
      <c r="N17" s="321">
        <v>0</v>
      </c>
      <c r="O17" s="324">
        <v>379.5</v>
      </c>
      <c r="P17" s="324">
        <v>448.5</v>
      </c>
      <c r="Q17" s="151">
        <v>0</v>
      </c>
      <c r="R17" s="156" t="s">
        <v>318</v>
      </c>
      <c r="S17" s="146" t="s">
        <v>173</v>
      </c>
      <c r="T17" s="323" t="s">
        <v>386</v>
      </c>
      <c r="U17" s="347">
        <v>50</v>
      </c>
      <c r="V17" s="319" t="s">
        <v>188</v>
      </c>
      <c r="W17" s="319" t="s">
        <v>368</v>
      </c>
      <c r="X17" s="340" t="s">
        <v>369</v>
      </c>
      <c r="Y17" s="16"/>
      <c r="Z17" s="6"/>
      <c r="AA17" s="6"/>
      <c r="AB17" s="6"/>
      <c r="AC17" s="6"/>
      <c r="AD17" s="6"/>
      <c r="AE17" s="7"/>
      <c r="AF17" s="7"/>
      <c r="AG17" s="7"/>
      <c r="AH17" s="7"/>
      <c r="AI17" s="309"/>
      <c r="AJ17" s="309"/>
      <c r="AK17" s="309"/>
      <c r="AL17" s="309"/>
    </row>
    <row r="18" spans="1:38" ht="14.25" customHeight="1">
      <c r="A18" s="71" t="s">
        <v>49</v>
      </c>
      <c r="B18" s="318" t="s">
        <v>218</v>
      </c>
      <c r="C18" s="318" t="s">
        <v>325</v>
      </c>
      <c r="D18" s="319"/>
      <c r="E18" s="319"/>
      <c r="F18" s="320" t="s">
        <v>318</v>
      </c>
      <c r="G18" s="318" t="s">
        <v>393</v>
      </c>
      <c r="H18" s="321">
        <v>10.8</v>
      </c>
      <c r="I18" s="322">
        <v>30</v>
      </c>
      <c r="J18" s="323" t="s">
        <v>187</v>
      </c>
      <c r="K18" s="321">
        <v>2.7</v>
      </c>
      <c r="L18" s="322">
        <v>115</v>
      </c>
      <c r="M18" s="321">
        <v>3.3</v>
      </c>
      <c r="N18" s="321">
        <v>0</v>
      </c>
      <c r="O18" s="324">
        <v>310.5</v>
      </c>
      <c r="P18" s="324">
        <v>379.5</v>
      </c>
      <c r="Q18" s="151">
        <v>0</v>
      </c>
      <c r="R18" s="156" t="s">
        <v>318</v>
      </c>
      <c r="S18" s="146" t="s">
        <v>173</v>
      </c>
      <c r="T18" s="323" t="s">
        <v>386</v>
      </c>
      <c r="U18" s="347">
        <v>50</v>
      </c>
      <c r="V18" s="319" t="s">
        <v>188</v>
      </c>
      <c r="W18" s="319" t="s">
        <v>368</v>
      </c>
      <c r="X18" s="340" t="s">
        <v>369</v>
      </c>
      <c r="Y18" s="16"/>
      <c r="Z18" s="6"/>
      <c r="AA18" s="6"/>
      <c r="AB18" s="6"/>
      <c r="AC18" s="6"/>
      <c r="AD18" s="6"/>
      <c r="AE18" s="7"/>
      <c r="AF18" s="7"/>
      <c r="AG18" s="7"/>
      <c r="AH18" s="7"/>
      <c r="AI18" s="309"/>
      <c r="AJ18" s="309"/>
      <c r="AK18" s="309"/>
      <c r="AL18" s="309"/>
    </row>
    <row r="19" spans="1:38" ht="14.25" customHeight="1">
      <c r="A19" s="71" t="s">
        <v>50</v>
      </c>
      <c r="B19" s="146" t="s">
        <v>217</v>
      </c>
      <c r="C19" s="146" t="s">
        <v>305</v>
      </c>
      <c r="D19" s="103"/>
      <c r="E19" s="103" t="s">
        <v>276</v>
      </c>
      <c r="F19" s="156" t="s">
        <v>318</v>
      </c>
      <c r="G19" s="146" t="s">
        <v>1</v>
      </c>
      <c r="H19" s="157">
        <v>33.5</v>
      </c>
      <c r="I19" s="137">
        <v>25</v>
      </c>
      <c r="J19" s="138" t="s">
        <v>187</v>
      </c>
      <c r="K19" s="157">
        <v>12.6</v>
      </c>
      <c r="L19" s="137">
        <v>115</v>
      </c>
      <c r="M19" s="157" t="s">
        <v>318</v>
      </c>
      <c r="N19" s="157" t="s">
        <v>318</v>
      </c>
      <c r="O19" s="151">
        <v>1449</v>
      </c>
      <c r="P19" s="151">
        <v>0</v>
      </c>
      <c r="Q19" s="151">
        <v>0</v>
      </c>
      <c r="R19" s="156" t="s">
        <v>318</v>
      </c>
      <c r="S19" s="146" t="s">
        <v>173</v>
      </c>
      <c r="T19" s="138" t="s">
        <v>227</v>
      </c>
      <c r="U19" s="72"/>
      <c r="V19" s="103"/>
      <c r="W19" s="103"/>
      <c r="X19" s="149"/>
      <c r="Y19" s="16"/>
      <c r="Z19" s="6"/>
      <c r="AA19" s="6"/>
      <c r="AB19" s="6"/>
      <c r="AC19" s="6"/>
      <c r="AD19" s="6"/>
      <c r="AE19" s="7"/>
      <c r="AF19" s="7"/>
      <c r="AG19" s="7"/>
      <c r="AH19" s="7"/>
      <c r="AI19" s="309"/>
      <c r="AJ19" s="309"/>
      <c r="AK19" s="309"/>
      <c r="AL19" s="309"/>
    </row>
    <row r="20" spans="1:38" ht="14.25" customHeight="1">
      <c r="A20" s="71" t="s">
        <v>52</v>
      </c>
      <c r="B20" s="318" t="s">
        <v>218</v>
      </c>
      <c r="C20" s="318" t="s">
        <v>325</v>
      </c>
      <c r="D20" s="319"/>
      <c r="E20" s="319"/>
      <c r="F20" s="320" t="s">
        <v>318</v>
      </c>
      <c r="G20" s="318" t="s">
        <v>328</v>
      </c>
      <c r="H20" s="321">
        <v>10.8</v>
      </c>
      <c r="I20" s="322">
        <v>30</v>
      </c>
      <c r="J20" s="323" t="s">
        <v>187</v>
      </c>
      <c r="K20" s="321">
        <v>2.7</v>
      </c>
      <c r="L20" s="322">
        <v>115</v>
      </c>
      <c r="M20" s="321">
        <v>3.2</v>
      </c>
      <c r="N20" s="321">
        <v>0</v>
      </c>
      <c r="O20" s="324">
        <v>310.5</v>
      </c>
      <c r="P20" s="324">
        <v>368</v>
      </c>
      <c r="Q20" s="151">
        <v>0</v>
      </c>
      <c r="R20" s="156" t="s">
        <v>318</v>
      </c>
      <c r="S20" s="146" t="s">
        <v>173</v>
      </c>
      <c r="T20" s="323" t="s">
        <v>386</v>
      </c>
      <c r="U20" s="72"/>
      <c r="V20" s="103"/>
      <c r="W20" s="103"/>
      <c r="X20" s="149"/>
      <c r="Y20" s="16"/>
      <c r="Z20" s="6"/>
      <c r="AA20" s="6"/>
      <c r="AB20" s="6"/>
      <c r="AC20" s="6"/>
      <c r="AD20" s="6"/>
      <c r="AE20" s="7"/>
      <c r="AF20" s="7"/>
      <c r="AG20" s="7"/>
      <c r="AH20" s="7"/>
      <c r="AI20" s="309"/>
      <c r="AJ20" s="309"/>
      <c r="AK20" s="309"/>
      <c r="AL20" s="309"/>
    </row>
    <row r="21" spans="1:38" ht="14.25" customHeight="1">
      <c r="A21" s="71" t="s">
        <v>53</v>
      </c>
      <c r="B21" s="318" t="s">
        <v>190</v>
      </c>
      <c r="C21" s="318" t="s">
        <v>332</v>
      </c>
      <c r="D21" s="319"/>
      <c r="E21" s="319"/>
      <c r="F21" s="320"/>
      <c r="G21" s="318" t="s">
        <v>339</v>
      </c>
      <c r="H21" s="321">
        <v>8.1</v>
      </c>
      <c r="I21" s="322">
        <v>26</v>
      </c>
      <c r="J21" s="323" t="s">
        <v>187</v>
      </c>
      <c r="K21" s="321">
        <v>0.9</v>
      </c>
      <c r="L21" s="322">
        <v>115</v>
      </c>
      <c r="M21" s="321">
        <v>0.9</v>
      </c>
      <c r="N21" s="321">
        <v>0.65</v>
      </c>
      <c r="O21" s="324">
        <v>103.5</v>
      </c>
      <c r="P21" s="324">
        <v>103.5</v>
      </c>
      <c r="Q21" s="324">
        <v>74.75</v>
      </c>
      <c r="R21" s="156" t="s">
        <v>318</v>
      </c>
      <c r="S21" s="146" t="s">
        <v>173</v>
      </c>
      <c r="T21" s="323" t="s">
        <v>386</v>
      </c>
      <c r="U21" s="339">
        <v>50</v>
      </c>
      <c r="V21" s="319" t="s">
        <v>368</v>
      </c>
      <c r="W21" s="319" t="s">
        <v>368</v>
      </c>
      <c r="X21" s="340" t="s">
        <v>369</v>
      </c>
      <c r="Y21" s="16"/>
      <c r="Z21" s="6"/>
      <c r="AA21" s="6"/>
      <c r="AB21" s="6"/>
      <c r="AC21" s="6"/>
      <c r="AD21" s="14"/>
      <c r="AE21" s="7"/>
      <c r="AF21" s="7"/>
      <c r="AG21" s="7"/>
      <c r="AH21" s="7"/>
      <c r="AI21" s="309"/>
      <c r="AJ21" s="309"/>
      <c r="AK21" s="309"/>
      <c r="AL21" s="309"/>
    </row>
    <row r="22" spans="1:38" ht="14.25" customHeight="1">
      <c r="A22" s="71" t="s">
        <v>183</v>
      </c>
      <c r="B22" s="318" t="s">
        <v>330</v>
      </c>
      <c r="C22" s="318" t="s">
        <v>325</v>
      </c>
      <c r="D22" s="319"/>
      <c r="E22" s="319"/>
      <c r="F22" s="320" t="s">
        <v>318</v>
      </c>
      <c r="G22" s="318" t="s">
        <v>331</v>
      </c>
      <c r="H22" s="321">
        <v>15.6</v>
      </c>
      <c r="I22" s="322">
        <v>30</v>
      </c>
      <c r="J22" s="323" t="s">
        <v>187</v>
      </c>
      <c r="K22" s="321">
        <v>3.9</v>
      </c>
      <c r="L22" s="322">
        <v>115</v>
      </c>
      <c r="M22" s="321">
        <v>4.6</v>
      </c>
      <c r="N22" s="321">
        <v>0</v>
      </c>
      <c r="O22" s="324">
        <v>448.5</v>
      </c>
      <c r="P22" s="324">
        <v>529</v>
      </c>
      <c r="Q22" s="151">
        <v>0</v>
      </c>
      <c r="R22" s="156" t="s">
        <v>318</v>
      </c>
      <c r="S22" s="146" t="s">
        <v>173</v>
      </c>
      <c r="T22" s="323" t="s">
        <v>326</v>
      </c>
      <c r="U22" s="72"/>
      <c r="V22" s="103"/>
      <c r="W22" s="103"/>
      <c r="X22" s="149"/>
      <c r="Y22" s="16"/>
      <c r="Z22" s="6"/>
      <c r="AA22" s="6"/>
      <c r="AB22" s="6"/>
      <c r="AC22" s="6"/>
      <c r="AD22" s="14"/>
      <c r="AE22" s="7"/>
      <c r="AF22" s="7"/>
      <c r="AG22" s="7"/>
      <c r="AH22" s="7"/>
      <c r="AI22" s="309"/>
      <c r="AJ22" s="309"/>
      <c r="AK22" s="309"/>
      <c r="AL22" s="309"/>
    </row>
    <row r="23" spans="1:38" ht="14.25" customHeight="1">
      <c r="A23" s="71" t="s">
        <v>184</v>
      </c>
      <c r="B23" s="318" t="s">
        <v>238</v>
      </c>
      <c r="C23" s="318" t="s">
        <v>332</v>
      </c>
      <c r="D23" s="319"/>
      <c r="E23" s="319"/>
      <c r="F23" s="320" t="s">
        <v>318</v>
      </c>
      <c r="G23" s="318" t="s">
        <v>391</v>
      </c>
      <c r="H23" s="321">
        <v>44</v>
      </c>
      <c r="I23" s="322">
        <v>26</v>
      </c>
      <c r="J23" s="323" t="s">
        <v>187</v>
      </c>
      <c r="K23" s="321">
        <v>4.8</v>
      </c>
      <c r="L23" s="322">
        <v>115</v>
      </c>
      <c r="M23" s="321">
        <v>4.7</v>
      </c>
      <c r="N23" s="321">
        <v>4.3</v>
      </c>
      <c r="O23" s="324">
        <v>552</v>
      </c>
      <c r="P23" s="324">
        <v>540.5</v>
      </c>
      <c r="Q23" s="324">
        <v>494.5</v>
      </c>
      <c r="R23" s="156" t="s">
        <v>318</v>
      </c>
      <c r="S23" s="146" t="s">
        <v>173</v>
      </c>
      <c r="T23" s="323" t="s">
        <v>334</v>
      </c>
      <c r="U23" s="339">
        <v>50</v>
      </c>
      <c r="V23" s="319" t="s">
        <v>188</v>
      </c>
      <c r="W23" s="319" t="s">
        <v>188</v>
      </c>
      <c r="X23" s="340" t="s">
        <v>369</v>
      </c>
      <c r="Y23" s="16"/>
      <c r="Z23" s="6"/>
      <c r="AA23" s="6"/>
      <c r="AB23" s="6"/>
      <c r="AC23" s="6"/>
      <c r="AD23" s="14"/>
      <c r="AE23" s="7"/>
      <c r="AF23" s="7"/>
      <c r="AG23" s="7"/>
      <c r="AH23" s="7"/>
      <c r="AI23" s="309"/>
      <c r="AJ23" s="309"/>
      <c r="AK23" s="309"/>
      <c r="AL23" s="309"/>
    </row>
    <row r="24" spans="1:38" ht="14.25" customHeight="1">
      <c r="A24" s="71" t="s">
        <v>207</v>
      </c>
      <c r="B24" s="146" t="s">
        <v>219</v>
      </c>
      <c r="C24" s="318" t="s">
        <v>384</v>
      </c>
      <c r="D24" s="319"/>
      <c r="E24" s="319" t="s">
        <v>336</v>
      </c>
      <c r="F24" s="156" t="s">
        <v>318</v>
      </c>
      <c r="G24" s="146" t="s">
        <v>223</v>
      </c>
      <c r="H24" s="157">
        <v>14.77</v>
      </c>
      <c r="I24" s="322">
        <v>28</v>
      </c>
      <c r="J24" s="138" t="s">
        <v>187</v>
      </c>
      <c r="K24" s="157">
        <v>4.5</v>
      </c>
      <c r="L24" s="322">
        <v>115</v>
      </c>
      <c r="M24" s="157" t="s">
        <v>318</v>
      </c>
      <c r="N24" s="157" t="s">
        <v>318</v>
      </c>
      <c r="O24" s="151">
        <v>915.2</v>
      </c>
      <c r="P24" s="151">
        <v>0</v>
      </c>
      <c r="Q24" s="151">
        <v>0</v>
      </c>
      <c r="R24" s="156" t="s">
        <v>318</v>
      </c>
      <c r="S24" s="146" t="s">
        <v>173</v>
      </c>
      <c r="T24" s="323" t="s">
        <v>327</v>
      </c>
      <c r="U24" s="72"/>
      <c r="V24" s="103"/>
      <c r="W24" s="103"/>
      <c r="X24" s="149"/>
      <c r="Y24" s="16"/>
      <c r="Z24" s="6"/>
      <c r="AA24" s="6"/>
      <c r="AB24" s="6"/>
      <c r="AC24" s="6"/>
      <c r="AD24" s="14"/>
      <c r="AE24" s="7"/>
      <c r="AF24" s="7"/>
      <c r="AG24" s="7"/>
      <c r="AH24" s="7"/>
      <c r="AI24" s="309"/>
      <c r="AJ24" s="309"/>
      <c r="AK24" s="309"/>
      <c r="AL24" s="309"/>
    </row>
    <row r="25" spans="1:38" ht="14.25" customHeight="1">
      <c r="A25" s="71" t="s">
        <v>6</v>
      </c>
      <c r="B25" s="146" t="s">
        <v>219</v>
      </c>
      <c r="C25" s="318" t="s">
        <v>384</v>
      </c>
      <c r="D25" s="319"/>
      <c r="E25" s="319" t="s">
        <v>336</v>
      </c>
      <c r="F25" s="156" t="s">
        <v>318</v>
      </c>
      <c r="G25" s="146" t="s">
        <v>224</v>
      </c>
      <c r="H25" s="157">
        <v>14.77</v>
      </c>
      <c r="I25" s="322">
        <v>28</v>
      </c>
      <c r="J25" s="138" t="s">
        <v>187</v>
      </c>
      <c r="K25" s="157">
        <v>4.5</v>
      </c>
      <c r="L25" s="322">
        <v>115</v>
      </c>
      <c r="M25" s="157" t="s">
        <v>318</v>
      </c>
      <c r="N25" s="157" t="s">
        <v>318</v>
      </c>
      <c r="O25" s="151">
        <v>915.2</v>
      </c>
      <c r="P25" s="151">
        <v>0</v>
      </c>
      <c r="Q25" s="151">
        <v>0</v>
      </c>
      <c r="R25" s="156" t="s">
        <v>318</v>
      </c>
      <c r="S25" s="146" t="s">
        <v>173</v>
      </c>
      <c r="T25" s="323" t="s">
        <v>327</v>
      </c>
      <c r="U25" s="72"/>
      <c r="V25" s="103"/>
      <c r="W25" s="103"/>
      <c r="X25" s="149"/>
      <c r="Y25" s="16"/>
      <c r="Z25" s="6"/>
      <c r="AA25" s="6"/>
      <c r="AB25" s="6"/>
      <c r="AC25" s="6"/>
      <c r="AD25" s="6"/>
      <c r="AE25" s="7"/>
      <c r="AF25" s="7"/>
      <c r="AG25" s="7"/>
      <c r="AH25" s="7"/>
      <c r="AI25" s="309"/>
      <c r="AJ25" s="309"/>
      <c r="AK25" s="309"/>
      <c r="AL25" s="309"/>
    </row>
    <row r="26" spans="1:38" ht="14.25" customHeight="1">
      <c r="A26" s="71" t="s">
        <v>208</v>
      </c>
      <c r="B26" s="318" t="s">
        <v>307</v>
      </c>
      <c r="C26" s="318" t="s">
        <v>332</v>
      </c>
      <c r="D26" s="319"/>
      <c r="E26" s="319"/>
      <c r="F26" s="320" t="s">
        <v>318</v>
      </c>
      <c r="G26" s="318" t="s">
        <v>335</v>
      </c>
      <c r="H26" s="321">
        <v>38.5</v>
      </c>
      <c r="I26" s="322">
        <v>26</v>
      </c>
      <c r="J26" s="323" t="s">
        <v>187</v>
      </c>
      <c r="K26" s="321">
        <v>4.2</v>
      </c>
      <c r="L26" s="322">
        <v>115</v>
      </c>
      <c r="M26" s="321">
        <v>4.1</v>
      </c>
      <c r="N26" s="321">
        <v>4.7</v>
      </c>
      <c r="O26" s="324">
        <v>483</v>
      </c>
      <c r="P26" s="324">
        <v>471.49999999999994</v>
      </c>
      <c r="Q26" s="324">
        <v>540.5</v>
      </c>
      <c r="R26" s="156" t="s">
        <v>318</v>
      </c>
      <c r="S26" s="146" t="s">
        <v>173</v>
      </c>
      <c r="T26" s="323" t="s">
        <v>334</v>
      </c>
      <c r="U26" s="339">
        <v>50</v>
      </c>
      <c r="V26" s="319" t="s">
        <v>188</v>
      </c>
      <c r="W26" s="319" t="s">
        <v>188</v>
      </c>
      <c r="X26" s="340" t="s">
        <v>369</v>
      </c>
      <c r="Y26" s="16"/>
      <c r="Z26" s="6"/>
      <c r="AA26" s="6"/>
      <c r="AB26" s="6"/>
      <c r="AC26" s="6"/>
      <c r="AD26" s="6"/>
      <c r="AE26" s="7"/>
      <c r="AF26" s="7"/>
      <c r="AG26" s="7"/>
      <c r="AH26" s="7"/>
      <c r="AI26" s="309"/>
      <c r="AJ26" s="309"/>
      <c r="AK26" s="309"/>
      <c r="AL26" s="309"/>
    </row>
    <row r="27" spans="1:38" ht="14.25" customHeight="1">
      <c r="A27" s="71" t="s">
        <v>209</v>
      </c>
      <c r="B27" s="146" t="s">
        <v>220</v>
      </c>
      <c r="C27" s="318" t="s">
        <v>338</v>
      </c>
      <c r="D27" s="319"/>
      <c r="E27" s="319" t="s">
        <v>336</v>
      </c>
      <c r="F27" s="156" t="s">
        <v>318</v>
      </c>
      <c r="G27" s="146" t="s">
        <v>225</v>
      </c>
      <c r="H27" s="157">
        <v>39</v>
      </c>
      <c r="I27" s="137">
        <v>30</v>
      </c>
      <c r="J27" s="138" t="s">
        <v>187</v>
      </c>
      <c r="K27" s="157">
        <v>7.2</v>
      </c>
      <c r="L27" s="137">
        <v>115</v>
      </c>
      <c r="M27" s="157" t="s">
        <v>318</v>
      </c>
      <c r="N27" s="157" t="s">
        <v>318</v>
      </c>
      <c r="O27" s="151">
        <v>1104</v>
      </c>
      <c r="P27" s="151">
        <v>0</v>
      </c>
      <c r="Q27" s="151">
        <v>0</v>
      </c>
      <c r="R27" s="156" t="s">
        <v>318</v>
      </c>
      <c r="S27" s="146" t="s">
        <v>173</v>
      </c>
      <c r="T27" s="323" t="s">
        <v>334</v>
      </c>
      <c r="U27" s="72"/>
      <c r="V27" s="103"/>
      <c r="W27" s="103"/>
      <c r="X27" s="149"/>
      <c r="Y27" s="16"/>
      <c r="Z27" s="6"/>
      <c r="AA27" s="6"/>
      <c r="AB27" s="6"/>
      <c r="AC27" s="6"/>
      <c r="AD27" s="6"/>
      <c r="AE27" s="7"/>
      <c r="AF27" s="7"/>
      <c r="AG27" s="7"/>
      <c r="AH27" s="7"/>
      <c r="AI27" s="309"/>
      <c r="AJ27" s="309"/>
      <c r="AK27" s="309"/>
      <c r="AL27" s="309"/>
    </row>
    <row r="28" spans="1:38" ht="14.25" customHeight="1">
      <c r="A28" s="71" t="s">
        <v>7</v>
      </c>
      <c r="B28" s="146"/>
      <c r="C28" s="146"/>
      <c r="D28" s="103"/>
      <c r="E28" s="103"/>
      <c r="F28" s="156" t="s">
        <v>318</v>
      </c>
      <c r="G28" s="146" t="s">
        <v>221</v>
      </c>
      <c r="H28" s="157">
        <v>93.22</v>
      </c>
      <c r="I28" s="137" t="s">
        <v>318</v>
      </c>
      <c r="J28" s="138" t="s">
        <v>226</v>
      </c>
      <c r="K28" s="157" t="s">
        <v>318</v>
      </c>
      <c r="L28" s="137" t="s">
        <v>318</v>
      </c>
      <c r="M28" s="157" t="s">
        <v>318</v>
      </c>
      <c r="N28" s="157" t="s">
        <v>318</v>
      </c>
      <c r="O28" s="151">
        <v>0</v>
      </c>
      <c r="P28" s="151">
        <v>0</v>
      </c>
      <c r="Q28" s="151">
        <v>0</v>
      </c>
      <c r="R28" s="156" t="s">
        <v>318</v>
      </c>
      <c r="S28" s="146"/>
      <c r="T28" s="138" t="s">
        <v>231</v>
      </c>
      <c r="U28" s="72"/>
      <c r="V28" s="103"/>
      <c r="W28" s="103"/>
      <c r="X28" s="149"/>
      <c r="Y28" s="16"/>
      <c r="Z28" s="6"/>
      <c r="AA28" s="6"/>
      <c r="AB28" s="6"/>
      <c r="AC28" s="6"/>
      <c r="AD28" s="6"/>
      <c r="AE28" s="7"/>
      <c r="AF28" s="7"/>
      <c r="AG28" s="7"/>
      <c r="AH28" s="7"/>
      <c r="AI28" s="309"/>
      <c r="AJ28" s="309"/>
      <c r="AK28" s="309"/>
      <c r="AL28" s="309"/>
    </row>
    <row r="29" spans="1:38" ht="14.25" customHeight="1">
      <c r="A29" s="71" t="s">
        <v>210</v>
      </c>
      <c r="B29" s="146" t="s">
        <v>318</v>
      </c>
      <c r="C29" s="146" t="s">
        <v>318</v>
      </c>
      <c r="D29" s="103"/>
      <c r="E29" s="103"/>
      <c r="F29" s="156" t="s">
        <v>318</v>
      </c>
      <c r="G29" s="146" t="s">
        <v>222</v>
      </c>
      <c r="H29" s="157" t="s">
        <v>318</v>
      </c>
      <c r="I29" s="137" t="s">
        <v>318</v>
      </c>
      <c r="J29" s="138" t="s">
        <v>318</v>
      </c>
      <c r="K29" s="157" t="s">
        <v>318</v>
      </c>
      <c r="L29" s="137" t="s">
        <v>318</v>
      </c>
      <c r="M29" s="157" t="s">
        <v>318</v>
      </c>
      <c r="N29" s="157" t="s">
        <v>318</v>
      </c>
      <c r="O29" s="151">
        <v>0</v>
      </c>
      <c r="P29" s="151">
        <v>0</v>
      </c>
      <c r="Q29" s="151">
        <v>0</v>
      </c>
      <c r="R29" s="156" t="s">
        <v>318</v>
      </c>
      <c r="S29" s="146" t="s">
        <v>318</v>
      </c>
      <c r="T29" s="138" t="s">
        <v>318</v>
      </c>
      <c r="U29" s="72"/>
      <c r="V29" s="103"/>
      <c r="W29" s="103"/>
      <c r="X29" s="149"/>
      <c r="Y29" s="16"/>
      <c r="Z29" s="6"/>
      <c r="AA29" s="6"/>
      <c r="AB29" s="6"/>
      <c r="AC29" s="6"/>
      <c r="AD29" s="6"/>
      <c r="AE29" s="7"/>
      <c r="AF29" s="7"/>
      <c r="AG29" s="7"/>
      <c r="AH29" s="7"/>
      <c r="AI29" s="309"/>
      <c r="AJ29" s="309"/>
      <c r="AK29" s="309"/>
      <c r="AL29" s="309"/>
    </row>
    <row r="30" spans="1:38" ht="14.25" customHeight="1">
      <c r="A30" s="71"/>
      <c r="B30" s="146" t="s">
        <v>318</v>
      </c>
      <c r="C30" s="146" t="s">
        <v>318</v>
      </c>
      <c r="D30" s="103"/>
      <c r="E30" s="103"/>
      <c r="F30" s="156" t="s">
        <v>318</v>
      </c>
      <c r="G30" s="146" t="s">
        <v>318</v>
      </c>
      <c r="H30" s="157" t="s">
        <v>318</v>
      </c>
      <c r="I30" s="137" t="s">
        <v>318</v>
      </c>
      <c r="J30" s="138" t="s">
        <v>318</v>
      </c>
      <c r="K30" s="157" t="s">
        <v>318</v>
      </c>
      <c r="L30" s="137" t="s">
        <v>318</v>
      </c>
      <c r="M30" s="157" t="s">
        <v>318</v>
      </c>
      <c r="N30" s="157" t="s">
        <v>318</v>
      </c>
      <c r="O30" s="151">
        <v>0</v>
      </c>
      <c r="P30" s="151">
        <v>0</v>
      </c>
      <c r="Q30" s="151">
        <v>0</v>
      </c>
      <c r="R30" s="156" t="s">
        <v>318</v>
      </c>
      <c r="S30" s="146" t="s">
        <v>318</v>
      </c>
      <c r="T30" s="138" t="s">
        <v>318</v>
      </c>
      <c r="U30" s="72"/>
      <c r="V30" s="103"/>
      <c r="W30" s="103"/>
      <c r="X30" s="149"/>
      <c r="Y30" s="16"/>
      <c r="Z30" s="6"/>
      <c r="AA30" s="6"/>
      <c r="AB30" s="6"/>
      <c r="AC30" s="6"/>
      <c r="AD30" s="6"/>
      <c r="AE30" s="7"/>
      <c r="AF30" s="7"/>
      <c r="AG30" s="7"/>
      <c r="AH30" s="7"/>
      <c r="AI30" s="309"/>
      <c r="AJ30" s="309"/>
      <c r="AK30" s="309"/>
      <c r="AL30" s="309"/>
    </row>
    <row r="31" spans="1:38" ht="14.25" customHeight="1">
      <c r="A31" s="71"/>
      <c r="B31" s="146" t="s">
        <v>318</v>
      </c>
      <c r="C31" s="146" t="s">
        <v>318</v>
      </c>
      <c r="D31" s="103"/>
      <c r="E31" s="103"/>
      <c r="F31" s="156" t="s">
        <v>318</v>
      </c>
      <c r="G31" s="146" t="s">
        <v>318</v>
      </c>
      <c r="H31" s="157" t="s">
        <v>318</v>
      </c>
      <c r="I31" s="137" t="s">
        <v>318</v>
      </c>
      <c r="J31" s="138" t="s">
        <v>318</v>
      </c>
      <c r="K31" s="157" t="s">
        <v>318</v>
      </c>
      <c r="L31" s="137" t="s">
        <v>318</v>
      </c>
      <c r="M31" s="157" t="s">
        <v>318</v>
      </c>
      <c r="N31" s="157" t="s">
        <v>318</v>
      </c>
      <c r="O31" s="151">
        <v>0</v>
      </c>
      <c r="P31" s="151">
        <v>0</v>
      </c>
      <c r="Q31" s="151">
        <v>0</v>
      </c>
      <c r="R31" s="156" t="s">
        <v>318</v>
      </c>
      <c r="S31" s="146" t="s">
        <v>318</v>
      </c>
      <c r="T31" s="138" t="s">
        <v>318</v>
      </c>
      <c r="U31" s="72"/>
      <c r="V31" s="103"/>
      <c r="W31" s="103"/>
      <c r="X31" s="149"/>
      <c r="Y31" s="16"/>
      <c r="Z31" s="6"/>
      <c r="AA31" s="6"/>
      <c r="AB31" s="6"/>
      <c r="AC31" s="6"/>
      <c r="AD31" s="6"/>
      <c r="AE31" s="7"/>
      <c r="AF31" s="7"/>
      <c r="AG31" s="7"/>
      <c r="AH31" s="7"/>
      <c r="AI31" s="309"/>
      <c r="AJ31" s="309"/>
      <c r="AK31" s="309"/>
      <c r="AL31" s="309"/>
    </row>
    <row r="32" spans="1:38" ht="14.25" customHeight="1">
      <c r="A32" s="71"/>
      <c r="B32" s="146" t="s">
        <v>318</v>
      </c>
      <c r="C32" s="146" t="s">
        <v>318</v>
      </c>
      <c r="D32" s="103"/>
      <c r="E32" s="103"/>
      <c r="F32" s="156" t="s">
        <v>318</v>
      </c>
      <c r="G32" s="146" t="s">
        <v>318</v>
      </c>
      <c r="H32" s="157" t="s">
        <v>318</v>
      </c>
      <c r="I32" s="137" t="s">
        <v>318</v>
      </c>
      <c r="J32" s="138" t="s">
        <v>318</v>
      </c>
      <c r="K32" s="157" t="s">
        <v>318</v>
      </c>
      <c r="L32" s="137" t="s">
        <v>318</v>
      </c>
      <c r="M32" s="157" t="s">
        <v>318</v>
      </c>
      <c r="N32" s="157" t="s">
        <v>318</v>
      </c>
      <c r="O32" s="151">
        <v>0</v>
      </c>
      <c r="P32" s="151">
        <v>0</v>
      </c>
      <c r="Q32" s="151">
        <v>0</v>
      </c>
      <c r="R32" s="156" t="s">
        <v>318</v>
      </c>
      <c r="S32" s="146" t="s">
        <v>318</v>
      </c>
      <c r="T32" s="138" t="s">
        <v>318</v>
      </c>
      <c r="U32" s="72"/>
      <c r="V32" s="103"/>
      <c r="W32" s="103"/>
      <c r="X32" s="149"/>
      <c r="Y32" s="150"/>
      <c r="Z32" s="6"/>
      <c r="AA32" s="6"/>
      <c r="AB32" s="6"/>
      <c r="AC32" s="6"/>
      <c r="AD32" s="6"/>
      <c r="AE32" s="7"/>
      <c r="AF32" s="7"/>
      <c r="AG32" s="7"/>
      <c r="AH32" s="7"/>
      <c r="AI32" s="309"/>
      <c r="AJ32" s="309"/>
      <c r="AK32" s="309"/>
      <c r="AL32" s="309"/>
    </row>
    <row r="33" spans="1:38" ht="14.25" customHeight="1" thickBot="1">
      <c r="A33" s="152"/>
      <c r="B33" s="146" t="s">
        <v>318</v>
      </c>
      <c r="C33" s="146" t="s">
        <v>318</v>
      </c>
      <c r="D33" s="103"/>
      <c r="E33" s="103"/>
      <c r="F33" s="156" t="s">
        <v>318</v>
      </c>
      <c r="G33" s="146" t="s">
        <v>318</v>
      </c>
      <c r="H33" s="157" t="s">
        <v>318</v>
      </c>
      <c r="I33" s="137" t="s">
        <v>318</v>
      </c>
      <c r="J33" s="138" t="s">
        <v>318</v>
      </c>
      <c r="K33" s="157" t="s">
        <v>318</v>
      </c>
      <c r="L33" s="137" t="s">
        <v>318</v>
      </c>
      <c r="M33" s="157" t="s">
        <v>318</v>
      </c>
      <c r="N33" s="157" t="s">
        <v>318</v>
      </c>
      <c r="O33" s="151">
        <v>0</v>
      </c>
      <c r="P33" s="151">
        <v>0</v>
      </c>
      <c r="Q33" s="151">
        <v>0</v>
      </c>
      <c r="R33" s="156" t="s">
        <v>318</v>
      </c>
      <c r="S33" s="146" t="s">
        <v>318</v>
      </c>
      <c r="T33" s="138" t="s">
        <v>318</v>
      </c>
      <c r="U33" s="153"/>
      <c r="V33" s="147"/>
      <c r="W33" s="147"/>
      <c r="X33" s="154"/>
      <c r="Y33" s="16"/>
      <c r="Z33" s="6"/>
      <c r="AA33" s="6"/>
      <c r="AB33" s="6"/>
      <c r="AC33" s="6"/>
      <c r="AD33" s="6"/>
      <c r="AE33" s="7"/>
      <c r="AF33" s="7"/>
      <c r="AG33" s="7"/>
      <c r="AH33" s="7"/>
      <c r="AI33" s="309"/>
      <c r="AJ33" s="309"/>
      <c r="AK33" s="309"/>
      <c r="AL33" s="309"/>
    </row>
    <row r="34" spans="1:38" ht="14.25" customHeight="1">
      <c r="A34" s="75"/>
      <c r="B34" s="76" t="s">
        <v>105</v>
      </c>
      <c r="C34" s="77"/>
      <c r="D34" s="78"/>
      <c r="E34" s="79" t="s">
        <v>57</v>
      </c>
      <c r="F34" s="80"/>
      <c r="G34" s="135" t="s">
        <v>233</v>
      </c>
      <c r="H34" s="81"/>
      <c r="I34" s="82"/>
      <c r="J34" s="82" t="s">
        <v>106</v>
      </c>
      <c r="K34" s="83"/>
      <c r="L34" s="83"/>
      <c r="M34" s="83"/>
      <c r="N34" s="83"/>
      <c r="O34" s="83"/>
      <c r="P34" s="83"/>
      <c r="Q34" s="83"/>
      <c r="R34" s="83"/>
      <c r="S34" s="83"/>
      <c r="T34" s="84"/>
      <c r="U34" s="230"/>
      <c r="V34" s="231" t="s">
        <v>107</v>
      </c>
      <c r="W34" s="232"/>
      <c r="X34" s="233"/>
      <c r="Y34" s="9"/>
      <c r="Z34" s="6"/>
      <c r="AA34" s="6"/>
      <c r="AB34" s="6"/>
      <c r="AC34" s="6"/>
      <c r="AD34" s="6"/>
      <c r="AE34" s="7"/>
      <c r="AF34" s="7"/>
      <c r="AG34" s="7"/>
      <c r="AH34" s="7"/>
      <c r="AI34" s="309"/>
      <c r="AJ34" s="309"/>
      <c r="AK34" s="309"/>
      <c r="AL34" s="309"/>
    </row>
    <row r="35" spans="1:38" ht="14.25" customHeight="1">
      <c r="A35" s="238" t="s">
        <v>108</v>
      </c>
      <c r="B35" s="239"/>
      <c r="C35" s="240"/>
      <c r="D35" s="241" t="s">
        <v>185</v>
      </c>
      <c r="E35" s="223" t="s">
        <v>109</v>
      </c>
      <c r="F35" s="224" t="s">
        <v>110</v>
      </c>
      <c r="G35" s="225"/>
      <c r="H35" s="226"/>
      <c r="I35" s="226" t="s">
        <v>112</v>
      </c>
      <c r="J35" s="88"/>
      <c r="K35" s="88"/>
      <c r="L35" s="88"/>
      <c r="M35" s="88"/>
      <c r="N35" s="89" t="s">
        <v>25</v>
      </c>
      <c r="O35" s="89"/>
      <c r="P35" s="89"/>
      <c r="Q35" s="88" t="s">
        <v>113</v>
      </c>
      <c r="R35" s="88" t="s">
        <v>114</v>
      </c>
      <c r="S35" s="90"/>
      <c r="T35" s="91" t="s">
        <v>115</v>
      </c>
      <c r="U35" s="234" t="s">
        <v>116</v>
      </c>
      <c r="V35" s="235"/>
      <c r="W35" s="236" t="s">
        <v>278</v>
      </c>
      <c r="X35" s="237"/>
      <c r="Y35" s="11"/>
      <c r="Z35" s="6"/>
      <c r="AA35" s="307"/>
      <c r="AB35" s="6"/>
      <c r="AC35" s="307"/>
      <c r="AD35" s="6"/>
      <c r="AE35" s="7"/>
      <c r="AF35" s="7"/>
      <c r="AG35" s="7"/>
      <c r="AH35" s="7"/>
      <c r="AI35" s="309"/>
      <c r="AJ35" s="309"/>
      <c r="AK35" s="309"/>
      <c r="AL35" s="309"/>
    </row>
    <row r="36" spans="1:38" ht="14.25" customHeight="1">
      <c r="A36" s="238" t="s">
        <v>117</v>
      </c>
      <c r="B36" s="239"/>
      <c r="C36" s="240"/>
      <c r="D36" s="242">
        <v>115</v>
      </c>
      <c r="E36" s="227" t="s">
        <v>118</v>
      </c>
      <c r="F36" s="228" t="s">
        <v>119</v>
      </c>
      <c r="G36" s="229" t="s">
        <v>109</v>
      </c>
      <c r="H36" s="229" t="s">
        <v>111</v>
      </c>
      <c r="I36" s="219" t="s">
        <v>96</v>
      </c>
      <c r="J36" s="96" t="s">
        <v>120</v>
      </c>
      <c r="K36" s="96" t="s">
        <v>121</v>
      </c>
      <c r="L36" s="96" t="s">
        <v>122</v>
      </c>
      <c r="M36" s="96" t="s">
        <v>123</v>
      </c>
      <c r="N36" s="97" t="s">
        <v>91</v>
      </c>
      <c r="O36" s="97"/>
      <c r="P36" s="97"/>
      <c r="Q36" s="96" t="s">
        <v>72</v>
      </c>
      <c r="R36" s="96" t="s">
        <v>124</v>
      </c>
      <c r="S36" s="98" t="s">
        <v>125</v>
      </c>
      <c r="T36" s="99" t="s">
        <v>126</v>
      </c>
      <c r="U36" s="92" t="s">
        <v>127</v>
      </c>
      <c r="V36" s="93"/>
      <c r="W36" s="141">
        <v>11.49</v>
      </c>
      <c r="X36" s="338">
        <v>15.2</v>
      </c>
      <c r="Y36" s="11"/>
      <c r="Z36" s="6"/>
      <c r="AA36" s="14"/>
      <c r="AB36" s="6"/>
      <c r="AC36" s="14"/>
      <c r="AD36" s="6"/>
      <c r="AE36" s="7"/>
      <c r="AF36" s="7"/>
      <c r="AG36" s="7"/>
      <c r="AH36" s="7"/>
      <c r="AI36" s="309"/>
      <c r="AJ36" s="309"/>
      <c r="AK36" s="309"/>
      <c r="AL36" s="309"/>
    </row>
    <row r="37" spans="1:38" ht="14.25" customHeight="1">
      <c r="A37" s="238" t="s">
        <v>128</v>
      </c>
      <c r="B37" s="239"/>
      <c r="C37" s="240"/>
      <c r="D37" s="242">
        <v>100</v>
      </c>
      <c r="E37" s="101">
        <v>1</v>
      </c>
      <c r="F37" s="102" t="s">
        <v>43</v>
      </c>
      <c r="G37" s="103" t="s">
        <v>296</v>
      </c>
      <c r="H37" s="104">
        <v>90.3</v>
      </c>
      <c r="I37" s="329" t="s">
        <v>8</v>
      </c>
      <c r="J37" s="137" t="s">
        <v>184</v>
      </c>
      <c r="K37" s="73"/>
      <c r="L37" s="137">
        <v>43.6</v>
      </c>
      <c r="M37" s="73"/>
      <c r="N37" s="138" t="s">
        <v>28</v>
      </c>
      <c r="O37" s="28"/>
      <c r="P37" s="106"/>
      <c r="Q37" s="138">
        <v>0</v>
      </c>
      <c r="R37" s="138" t="s">
        <v>11</v>
      </c>
      <c r="S37" s="138" t="s">
        <v>10</v>
      </c>
      <c r="T37" s="139" t="s">
        <v>12</v>
      </c>
      <c r="U37" s="92" t="s">
        <v>129</v>
      </c>
      <c r="V37" s="93"/>
      <c r="W37" s="142">
        <v>12</v>
      </c>
      <c r="X37" s="100"/>
      <c r="Y37" s="11"/>
      <c r="Z37" s="6"/>
      <c r="AA37" s="6"/>
      <c r="AB37" s="6"/>
      <c r="AC37" s="6"/>
      <c r="AD37" s="6"/>
      <c r="AE37" s="7"/>
      <c r="AF37" s="7"/>
      <c r="AG37" s="7"/>
      <c r="AH37" s="7"/>
      <c r="AI37" s="309"/>
      <c r="AJ37" s="309"/>
      <c r="AK37" s="309"/>
      <c r="AL37" s="309"/>
    </row>
    <row r="38" spans="1:38" ht="14.25" customHeight="1">
      <c r="A38" s="108" t="s">
        <v>38</v>
      </c>
      <c r="B38" s="86"/>
      <c r="C38" s="87"/>
      <c r="D38" s="107">
        <f>SUM(H14:H30)</f>
        <v>366.65999999999997</v>
      </c>
      <c r="E38" s="101">
        <v>1</v>
      </c>
      <c r="F38" s="102" t="s">
        <v>45</v>
      </c>
      <c r="G38" s="103" t="s">
        <v>297</v>
      </c>
      <c r="H38" s="104">
        <v>105</v>
      </c>
      <c r="I38" s="329" t="s">
        <v>8</v>
      </c>
      <c r="J38" s="137" t="s">
        <v>6</v>
      </c>
      <c r="K38" s="73"/>
      <c r="L38" s="137">
        <v>48.2</v>
      </c>
      <c r="M38" s="73"/>
      <c r="N38" s="138" t="s">
        <v>29</v>
      </c>
      <c r="O38" s="28"/>
      <c r="P38" s="28"/>
      <c r="Q38" s="138">
        <v>0</v>
      </c>
      <c r="R38" s="138" t="s">
        <v>13</v>
      </c>
      <c r="S38" s="138" t="s">
        <v>10</v>
      </c>
      <c r="T38" s="139" t="s">
        <v>14</v>
      </c>
      <c r="U38" s="92" t="s">
        <v>130</v>
      </c>
      <c r="V38" s="93"/>
      <c r="W38" s="142" t="s">
        <v>279</v>
      </c>
      <c r="X38" s="100"/>
      <c r="Y38" s="11"/>
      <c r="Z38" s="6"/>
      <c r="AA38" s="6"/>
      <c r="AB38" s="6"/>
      <c r="AC38" s="6"/>
      <c r="AD38" s="6"/>
      <c r="AE38" s="7"/>
      <c r="AF38" s="7"/>
      <c r="AG38" s="7"/>
      <c r="AH38" s="7"/>
      <c r="AI38" s="309"/>
      <c r="AJ38" s="309"/>
      <c r="AK38" s="309"/>
      <c r="AL38" s="309"/>
    </row>
    <row r="39" spans="1:38" ht="14.25" customHeight="1">
      <c r="A39" s="108" t="s">
        <v>36</v>
      </c>
      <c r="B39" s="86"/>
      <c r="C39" s="87"/>
      <c r="D39" s="107">
        <f>SUM(H37:H41)</f>
        <v>472.6</v>
      </c>
      <c r="E39" s="101">
        <v>1</v>
      </c>
      <c r="F39" s="102" t="s">
        <v>46</v>
      </c>
      <c r="G39" s="103" t="s">
        <v>298</v>
      </c>
      <c r="H39" s="104">
        <v>107.5</v>
      </c>
      <c r="I39" s="329" t="s">
        <v>8</v>
      </c>
      <c r="J39" s="137" t="s">
        <v>7</v>
      </c>
      <c r="K39" s="73"/>
      <c r="L39" s="137">
        <v>59.6</v>
      </c>
      <c r="M39" s="73"/>
      <c r="N39" s="138" t="s">
        <v>30</v>
      </c>
      <c r="O39" s="28"/>
      <c r="P39" s="28"/>
      <c r="Q39" s="138">
        <v>0</v>
      </c>
      <c r="R39" s="138" t="s">
        <v>16</v>
      </c>
      <c r="S39" s="138" t="s">
        <v>11</v>
      </c>
      <c r="T39" s="139" t="s">
        <v>14</v>
      </c>
      <c r="U39" s="92" t="s">
        <v>131</v>
      </c>
      <c r="V39" s="93"/>
      <c r="W39" s="148">
        <v>32</v>
      </c>
      <c r="X39" s="100"/>
      <c r="Y39" s="11"/>
      <c r="Z39" s="6"/>
      <c r="AA39" s="6"/>
      <c r="AB39" s="6"/>
      <c r="AC39" s="6"/>
      <c r="AD39" s="6"/>
      <c r="AE39" s="7"/>
      <c r="AF39" s="7"/>
      <c r="AG39" s="7"/>
      <c r="AH39" s="7"/>
      <c r="AI39" s="309"/>
      <c r="AJ39" s="309"/>
      <c r="AK39" s="309"/>
      <c r="AL39" s="309"/>
    </row>
    <row r="40" spans="1:38" ht="14.25" customHeight="1">
      <c r="A40" s="108" t="s">
        <v>132</v>
      </c>
      <c r="B40" s="86"/>
      <c r="C40" s="87"/>
      <c r="D40" s="107">
        <f>D39</f>
        <v>472.6</v>
      </c>
      <c r="E40" s="101">
        <v>1</v>
      </c>
      <c r="F40" s="102" t="s">
        <v>48</v>
      </c>
      <c r="G40" s="103" t="s">
        <v>299</v>
      </c>
      <c r="H40" s="104">
        <v>127</v>
      </c>
      <c r="I40" s="329" t="s">
        <v>8</v>
      </c>
      <c r="J40" s="137" t="s">
        <v>8</v>
      </c>
      <c r="K40" s="73"/>
      <c r="L40" s="137">
        <v>66</v>
      </c>
      <c r="M40" s="73"/>
      <c r="N40" s="138" t="s">
        <v>31</v>
      </c>
      <c r="O40" s="28"/>
      <c r="P40" s="28"/>
      <c r="Q40" s="138">
        <v>0</v>
      </c>
      <c r="R40" s="138" t="s">
        <v>17</v>
      </c>
      <c r="S40" s="138" t="s">
        <v>15</v>
      </c>
      <c r="T40" s="139" t="s">
        <v>18</v>
      </c>
      <c r="U40" s="92" t="s">
        <v>74</v>
      </c>
      <c r="V40" s="93"/>
      <c r="W40" s="141">
        <v>35</v>
      </c>
      <c r="X40" s="100"/>
      <c r="Y40" s="11"/>
      <c r="Z40" s="6"/>
      <c r="AA40" s="6"/>
      <c r="AB40" s="6"/>
      <c r="AC40" s="6"/>
      <c r="AD40" s="6"/>
      <c r="AE40" s="7"/>
      <c r="AF40" s="311"/>
      <c r="AG40" s="7"/>
      <c r="AH40" s="7"/>
      <c r="AI40" s="309"/>
      <c r="AJ40" s="309"/>
      <c r="AK40" s="309"/>
      <c r="AL40" s="309"/>
    </row>
    <row r="41" spans="1:38" ht="14.25" customHeight="1">
      <c r="A41" s="108" t="s">
        <v>196</v>
      </c>
      <c r="B41" s="86"/>
      <c r="C41" s="87"/>
      <c r="D41" s="109">
        <f>1-D38/D40</f>
        <v>0.2241641980533221</v>
      </c>
      <c r="E41" s="330" t="s">
        <v>336</v>
      </c>
      <c r="F41" s="329" t="s">
        <v>49</v>
      </c>
      <c r="G41" s="331" t="s">
        <v>364</v>
      </c>
      <c r="H41" s="332">
        <v>42.8</v>
      </c>
      <c r="I41" s="329" t="s">
        <v>8</v>
      </c>
      <c r="J41" s="322">
        <v>5</v>
      </c>
      <c r="K41" s="333"/>
      <c r="L41" s="322">
        <v>22.3</v>
      </c>
      <c r="M41" s="333"/>
      <c r="N41" s="323"/>
      <c r="O41" s="334"/>
      <c r="P41" s="334"/>
      <c r="Q41" s="323">
        <v>0</v>
      </c>
      <c r="R41" s="335" t="s">
        <v>365</v>
      </c>
      <c r="S41" s="335" t="s">
        <v>365</v>
      </c>
      <c r="T41" s="336" t="s">
        <v>366</v>
      </c>
      <c r="U41" s="92" t="s">
        <v>133</v>
      </c>
      <c r="V41" s="93"/>
      <c r="W41" s="143">
        <v>40</v>
      </c>
      <c r="X41" s="100"/>
      <c r="Y41" s="11"/>
      <c r="Z41" s="6"/>
      <c r="AA41" s="6"/>
      <c r="AB41" s="6"/>
      <c r="AC41" s="6"/>
      <c r="AD41" s="6"/>
      <c r="AE41" s="7"/>
      <c r="AF41" s="311"/>
      <c r="AG41" s="7"/>
      <c r="AH41" s="7"/>
      <c r="AI41" s="309"/>
      <c r="AJ41" s="309"/>
      <c r="AK41" s="309"/>
      <c r="AL41" s="309"/>
    </row>
    <row r="42" spans="1:38" ht="14.25" customHeight="1">
      <c r="A42" s="85" t="s">
        <v>134</v>
      </c>
      <c r="B42" s="86"/>
      <c r="C42" s="87"/>
      <c r="D42" s="111">
        <f>D39*1.35</f>
        <v>638.0100000000001</v>
      </c>
      <c r="E42" s="101"/>
      <c r="F42" s="102"/>
      <c r="G42" s="110"/>
      <c r="H42" s="104"/>
      <c r="I42" s="105"/>
      <c r="J42" s="137" t="s">
        <v>318</v>
      </c>
      <c r="K42" s="73"/>
      <c r="L42" s="137" t="s">
        <v>318</v>
      </c>
      <c r="M42" s="73"/>
      <c r="N42" s="138" t="s">
        <v>318</v>
      </c>
      <c r="O42" s="28"/>
      <c r="P42" s="28"/>
      <c r="Q42" s="138" t="s">
        <v>318</v>
      </c>
      <c r="R42" s="138" t="s">
        <v>318</v>
      </c>
      <c r="S42" s="138" t="s">
        <v>318</v>
      </c>
      <c r="T42" s="139" t="s">
        <v>318</v>
      </c>
      <c r="U42" s="92" t="s">
        <v>135</v>
      </c>
      <c r="V42" s="93"/>
      <c r="W42" s="142" t="s">
        <v>281</v>
      </c>
      <c r="X42" s="100"/>
      <c r="Y42" s="11"/>
      <c r="Z42" s="6"/>
      <c r="AA42" s="6"/>
      <c r="AB42" s="6"/>
      <c r="AC42" s="6"/>
      <c r="AD42" s="6"/>
      <c r="AE42" s="7"/>
      <c r="AF42" s="311"/>
      <c r="AG42" s="7"/>
      <c r="AH42" s="7"/>
      <c r="AI42" s="309"/>
      <c r="AJ42" s="309"/>
      <c r="AK42" s="309"/>
      <c r="AL42" s="309"/>
    </row>
    <row r="43" spans="1:38" ht="14.25" customHeight="1">
      <c r="A43" s="85"/>
      <c r="B43" s="86"/>
      <c r="C43" s="87"/>
      <c r="D43" s="95">
        <v>0</v>
      </c>
      <c r="E43" s="101"/>
      <c r="F43" s="102"/>
      <c r="G43" s="331" t="s">
        <v>367</v>
      </c>
      <c r="H43" s="332"/>
      <c r="I43" s="329"/>
      <c r="J43" s="322"/>
      <c r="K43" s="333"/>
      <c r="L43" s="137" t="s">
        <v>318</v>
      </c>
      <c r="M43" s="73"/>
      <c r="N43" s="138" t="s">
        <v>318</v>
      </c>
      <c r="O43" s="28"/>
      <c r="P43" s="28"/>
      <c r="Q43" s="138" t="s">
        <v>318</v>
      </c>
      <c r="R43" s="138" t="s">
        <v>318</v>
      </c>
      <c r="S43" s="138" t="s">
        <v>318</v>
      </c>
      <c r="T43" s="139" t="s">
        <v>318</v>
      </c>
      <c r="U43" s="112" t="s">
        <v>90</v>
      </c>
      <c r="V43" s="93"/>
      <c r="W43" s="301" t="s">
        <v>280</v>
      </c>
      <c r="X43" s="100"/>
      <c r="Y43" s="11"/>
      <c r="Z43" s="6"/>
      <c r="AA43" s="6"/>
      <c r="AB43" s="6"/>
      <c r="AC43" s="6"/>
      <c r="AD43" s="6"/>
      <c r="AE43" s="7"/>
      <c r="AF43" s="311"/>
      <c r="AG43" s="7"/>
      <c r="AH43" s="7"/>
      <c r="AI43" s="309"/>
      <c r="AJ43" s="309"/>
      <c r="AK43" s="309"/>
      <c r="AL43" s="309"/>
    </row>
    <row r="44" spans="1:38" ht="14.25" customHeight="1">
      <c r="A44" s="108" t="s">
        <v>39</v>
      </c>
      <c r="B44" s="86"/>
      <c r="C44" s="87"/>
      <c r="D44" s="111">
        <v>0</v>
      </c>
      <c r="E44" s="101"/>
      <c r="F44" s="102"/>
      <c r="G44" s="113"/>
      <c r="H44" s="104"/>
      <c r="I44" s="105"/>
      <c r="J44" s="137" t="s">
        <v>318</v>
      </c>
      <c r="K44" s="73"/>
      <c r="L44" s="137" t="s">
        <v>318</v>
      </c>
      <c r="M44" s="73"/>
      <c r="N44" s="138" t="s">
        <v>318</v>
      </c>
      <c r="O44" s="28"/>
      <c r="P44" s="28"/>
      <c r="Q44" s="138" t="s">
        <v>318</v>
      </c>
      <c r="R44" s="138" t="s">
        <v>318</v>
      </c>
      <c r="S44" s="138" t="s">
        <v>318</v>
      </c>
      <c r="T44" s="139" t="s">
        <v>318</v>
      </c>
      <c r="U44" s="92" t="s">
        <v>136</v>
      </c>
      <c r="V44" s="93"/>
      <c r="W44" s="142">
        <v>8</v>
      </c>
      <c r="X44" s="337" t="s">
        <v>50</v>
      </c>
      <c r="Y44" s="11"/>
      <c r="Z44" s="6"/>
      <c r="AA44" s="6"/>
      <c r="AB44" s="6"/>
      <c r="AC44" s="6"/>
      <c r="AD44" s="6"/>
      <c r="AE44" s="7"/>
      <c r="AF44" s="7"/>
      <c r="AG44" s="7"/>
      <c r="AH44" s="7"/>
      <c r="AI44" s="309"/>
      <c r="AJ44" s="309"/>
      <c r="AK44" s="309"/>
      <c r="AL44" s="309"/>
    </row>
    <row r="45" spans="1:38" ht="14.25" customHeight="1">
      <c r="A45" s="108" t="s">
        <v>37</v>
      </c>
      <c r="B45" s="86"/>
      <c r="C45" s="87"/>
      <c r="D45" s="111">
        <v>0</v>
      </c>
      <c r="E45" s="101"/>
      <c r="F45" s="102"/>
      <c r="G45" s="110"/>
      <c r="H45" s="104"/>
      <c r="I45" s="105"/>
      <c r="J45" s="137" t="s">
        <v>318</v>
      </c>
      <c r="K45" s="73"/>
      <c r="L45" s="137" t="s">
        <v>318</v>
      </c>
      <c r="M45" s="73"/>
      <c r="N45" s="138" t="s">
        <v>318</v>
      </c>
      <c r="O45" s="28"/>
      <c r="P45" s="28"/>
      <c r="Q45" s="138" t="s">
        <v>318</v>
      </c>
      <c r="R45" s="138" t="s">
        <v>318</v>
      </c>
      <c r="S45" s="138" t="s">
        <v>318</v>
      </c>
      <c r="T45" s="139" t="s">
        <v>318</v>
      </c>
      <c r="U45" s="234" t="s">
        <v>137</v>
      </c>
      <c r="V45" s="235"/>
      <c r="W45" s="348" t="s">
        <v>396</v>
      </c>
      <c r="X45" s="349"/>
      <c r="Y45" s="11"/>
      <c r="Z45" s="6"/>
      <c r="AA45" s="6"/>
      <c r="AB45" s="6"/>
      <c r="AC45" s="6"/>
      <c r="AD45" s="6"/>
      <c r="AE45" s="7"/>
      <c r="AF45" s="7"/>
      <c r="AG45" s="7"/>
      <c r="AH45" s="7"/>
      <c r="AI45" s="309"/>
      <c r="AJ45" s="309"/>
      <c r="AK45" s="309"/>
      <c r="AL45" s="309"/>
    </row>
    <row r="46" spans="1:38" ht="14.25" customHeight="1" thickBot="1">
      <c r="A46" s="108" t="s">
        <v>132</v>
      </c>
      <c r="B46" s="86"/>
      <c r="C46" s="87"/>
      <c r="D46" s="114">
        <v>0</v>
      </c>
      <c r="E46" s="115"/>
      <c r="F46" s="116"/>
      <c r="G46" s="117"/>
      <c r="H46" s="118"/>
      <c r="I46" s="119"/>
      <c r="J46" s="137" t="s">
        <v>318</v>
      </c>
      <c r="K46" s="74"/>
      <c r="L46" s="137" t="s">
        <v>318</v>
      </c>
      <c r="M46" s="74"/>
      <c r="N46" s="138" t="s">
        <v>318</v>
      </c>
      <c r="O46" s="120"/>
      <c r="P46" s="28"/>
      <c r="Q46" s="138" t="s">
        <v>318</v>
      </c>
      <c r="R46" s="138" t="s">
        <v>318</v>
      </c>
      <c r="S46" s="138" t="s">
        <v>318</v>
      </c>
      <c r="T46" s="140" t="s">
        <v>318</v>
      </c>
      <c r="U46" s="234" t="s">
        <v>138</v>
      </c>
      <c r="V46" s="235"/>
      <c r="W46" s="350" t="s">
        <v>397</v>
      </c>
      <c r="X46" s="351"/>
      <c r="Y46" s="11"/>
      <c r="Z46" s="6"/>
      <c r="AA46" s="6"/>
      <c r="AB46" s="6"/>
      <c r="AC46" s="6"/>
      <c r="AD46" s="6"/>
      <c r="AE46" s="7"/>
      <c r="AF46" s="7"/>
      <c r="AG46" s="7"/>
      <c r="AH46" s="7"/>
      <c r="AI46" s="309"/>
      <c r="AJ46" s="309"/>
      <c r="AK46" s="309"/>
      <c r="AL46" s="309"/>
    </row>
    <row r="47" spans="1:38" ht="14.25" customHeight="1">
      <c r="A47" s="108" t="s">
        <v>197</v>
      </c>
      <c r="B47" s="86"/>
      <c r="C47" s="87"/>
      <c r="D47" s="109" t="s">
        <v>318</v>
      </c>
      <c r="E47" s="121"/>
      <c r="F47" s="129"/>
      <c r="G47" s="130"/>
      <c r="H47" s="130"/>
      <c r="I47" s="131"/>
      <c r="J47" s="296" t="s">
        <v>139</v>
      </c>
      <c r="K47" s="130"/>
      <c r="L47" s="130"/>
      <c r="M47" s="130"/>
      <c r="N47" s="130"/>
      <c r="O47" s="130"/>
      <c r="P47" s="130"/>
      <c r="Q47" s="130"/>
      <c r="R47" s="132"/>
      <c r="S47" s="133"/>
      <c r="T47" s="134"/>
      <c r="U47" s="130"/>
      <c r="V47" s="132"/>
      <c r="W47" s="132"/>
      <c r="X47" s="128"/>
      <c r="Y47" s="11"/>
      <c r="Z47" s="6"/>
      <c r="AA47" s="6"/>
      <c r="AB47" s="6"/>
      <c r="AC47" s="6"/>
      <c r="AD47" s="6"/>
      <c r="AE47" s="7"/>
      <c r="AF47" s="7"/>
      <c r="AG47" s="7"/>
      <c r="AH47" s="7"/>
      <c r="AI47" s="309"/>
      <c r="AJ47" s="309"/>
      <c r="AK47" s="309"/>
      <c r="AL47" s="309"/>
    </row>
    <row r="48" spans="1:38" ht="14.25" customHeight="1">
      <c r="A48" s="85" t="s">
        <v>140</v>
      </c>
      <c r="B48" s="86"/>
      <c r="C48" s="87"/>
      <c r="D48" s="111">
        <v>0</v>
      </c>
      <c r="E48" s="122"/>
      <c r="F48" s="246" t="s">
        <v>141</v>
      </c>
      <c r="G48" s="247"/>
      <c r="H48" s="236" t="s">
        <v>232</v>
      </c>
      <c r="I48" s="248"/>
      <c r="J48" s="249" t="s">
        <v>142</v>
      </c>
      <c r="K48" s="250"/>
      <c r="L48" s="247"/>
      <c r="M48" s="236"/>
      <c r="N48" s="248"/>
      <c r="O48" s="251"/>
      <c r="P48" s="249" t="s">
        <v>143</v>
      </c>
      <c r="Q48" s="247"/>
      <c r="R48" s="275" t="s">
        <v>234</v>
      </c>
      <c r="S48" s="252"/>
      <c r="T48" s="253" t="s">
        <v>144</v>
      </c>
      <c r="U48" s="247"/>
      <c r="V48" s="245"/>
      <c r="W48" s="251"/>
      <c r="X48" s="252"/>
      <c r="Y48" s="11"/>
      <c r="Z48" s="6"/>
      <c r="AA48" s="6"/>
      <c r="AB48" s="6"/>
      <c r="AC48" s="6"/>
      <c r="AD48" s="6"/>
      <c r="AE48" s="7"/>
      <c r="AF48" s="7"/>
      <c r="AG48" s="7"/>
      <c r="AH48" s="7"/>
      <c r="AI48" s="309"/>
      <c r="AJ48" s="309"/>
      <c r="AK48" s="309"/>
      <c r="AL48" s="309"/>
    </row>
    <row r="49" spans="1:38" ht="14.25" customHeight="1">
      <c r="A49" s="85"/>
      <c r="B49" s="86"/>
      <c r="C49" s="87"/>
      <c r="D49" s="95">
        <v>0</v>
      </c>
      <c r="E49" s="122"/>
      <c r="F49" s="246" t="s">
        <v>145</v>
      </c>
      <c r="G49" s="247"/>
      <c r="H49" s="236"/>
      <c r="I49" s="248"/>
      <c r="J49" s="249" t="s">
        <v>146</v>
      </c>
      <c r="K49" s="250"/>
      <c r="L49" s="247"/>
      <c r="M49" s="236"/>
      <c r="N49" s="248"/>
      <c r="O49" s="251"/>
      <c r="P49" s="249" t="s">
        <v>147</v>
      </c>
      <c r="Q49" s="247"/>
      <c r="R49" s="236"/>
      <c r="S49" s="252"/>
      <c r="T49" s="250" t="s">
        <v>148</v>
      </c>
      <c r="U49" s="247"/>
      <c r="V49" s="245"/>
      <c r="W49" s="251"/>
      <c r="X49" s="252"/>
      <c r="Y49" s="11"/>
      <c r="Z49" s="6"/>
      <c r="AA49" s="6"/>
      <c r="AB49" s="6"/>
      <c r="AC49" s="6"/>
      <c r="AD49" s="6"/>
      <c r="AE49" s="7"/>
      <c r="AF49" s="7"/>
      <c r="AG49" s="7"/>
      <c r="AH49" s="7"/>
      <c r="AI49" s="309"/>
      <c r="AJ49" s="309"/>
      <c r="AK49" s="309"/>
      <c r="AL49" s="309"/>
    </row>
    <row r="50" spans="1:38" ht="14.25" customHeight="1">
      <c r="A50" s="108" t="s">
        <v>40</v>
      </c>
      <c r="B50" s="86"/>
      <c r="C50" s="87"/>
      <c r="D50" s="111">
        <v>0</v>
      </c>
      <c r="E50" s="123"/>
      <c r="F50" s="254" t="s">
        <v>149</v>
      </c>
      <c r="G50" s="247"/>
      <c r="H50" s="275"/>
      <c r="I50" s="248"/>
      <c r="J50" s="249" t="s">
        <v>150</v>
      </c>
      <c r="K50" s="250"/>
      <c r="L50" s="247"/>
      <c r="M50" s="275"/>
      <c r="N50" s="248"/>
      <c r="O50" s="251"/>
      <c r="P50" s="249" t="s">
        <v>151</v>
      </c>
      <c r="Q50" s="247"/>
      <c r="R50" s="275" t="s">
        <v>3</v>
      </c>
      <c r="S50" s="252"/>
      <c r="T50" s="251"/>
      <c r="U50" s="248"/>
      <c r="V50" s="245"/>
      <c r="W50" s="251"/>
      <c r="X50" s="252"/>
      <c r="Y50" s="11"/>
      <c r="Z50" s="6"/>
      <c r="AA50" s="6"/>
      <c r="AB50" s="6"/>
      <c r="AC50" s="6"/>
      <c r="AD50" s="6"/>
      <c r="AE50" s="7"/>
      <c r="AF50" s="7"/>
      <c r="AG50" s="7"/>
      <c r="AH50" s="7"/>
      <c r="AI50" s="309"/>
      <c r="AJ50" s="309"/>
      <c r="AK50" s="309"/>
      <c r="AL50" s="309"/>
    </row>
    <row r="51" spans="1:38" ht="14.25" customHeight="1" thickBot="1">
      <c r="A51" s="108" t="s">
        <v>41</v>
      </c>
      <c r="B51" s="86"/>
      <c r="C51" s="87"/>
      <c r="D51" s="111">
        <v>0</v>
      </c>
      <c r="E51" s="124"/>
      <c r="F51" s="254" t="s">
        <v>152</v>
      </c>
      <c r="G51" s="247"/>
      <c r="H51" s="275"/>
      <c r="I51" s="248"/>
      <c r="J51" s="249" t="s">
        <v>153</v>
      </c>
      <c r="K51" s="250"/>
      <c r="L51" s="247"/>
      <c r="M51" s="236"/>
      <c r="N51" s="248"/>
      <c r="O51" s="251"/>
      <c r="P51" s="249" t="s">
        <v>154</v>
      </c>
      <c r="Q51" s="247"/>
      <c r="R51" s="275" t="s">
        <v>3</v>
      </c>
      <c r="S51" s="252"/>
      <c r="T51" s="255"/>
      <c r="U51" s="255"/>
      <c r="V51" s="255"/>
      <c r="W51" s="255"/>
      <c r="X51" s="256"/>
      <c r="Y51" s="11"/>
      <c r="Z51" s="6"/>
      <c r="AA51" s="6"/>
      <c r="AB51" s="6"/>
      <c r="AC51" s="6"/>
      <c r="AD51" s="6"/>
      <c r="AE51" s="7"/>
      <c r="AF51" s="7"/>
      <c r="AG51" s="7"/>
      <c r="AH51" s="7"/>
      <c r="AI51" s="309"/>
      <c r="AJ51" s="309"/>
      <c r="AK51" s="309"/>
      <c r="AL51" s="309"/>
    </row>
    <row r="52" spans="1:38" ht="14.25" customHeight="1">
      <c r="A52" s="108" t="s">
        <v>132</v>
      </c>
      <c r="B52" s="86"/>
      <c r="C52" s="87"/>
      <c r="D52" s="114">
        <v>0</v>
      </c>
      <c r="E52" s="124"/>
      <c r="F52" s="254" t="s">
        <v>155</v>
      </c>
      <c r="G52" s="247"/>
      <c r="H52" s="275"/>
      <c r="I52" s="248"/>
      <c r="J52" s="249" t="s">
        <v>156</v>
      </c>
      <c r="K52" s="250"/>
      <c r="L52" s="247"/>
      <c r="M52" s="236"/>
      <c r="N52" s="248"/>
      <c r="O52" s="251"/>
      <c r="P52" s="249" t="s">
        <v>157</v>
      </c>
      <c r="Q52" s="247"/>
      <c r="R52" s="236"/>
      <c r="S52" s="252"/>
      <c r="T52" s="257" t="s">
        <v>158</v>
      </c>
      <c r="U52" s="258"/>
      <c r="V52" s="258"/>
      <c r="W52" s="258"/>
      <c r="X52" s="259"/>
      <c r="Y52" s="11"/>
      <c r="Z52" s="6"/>
      <c r="AA52" s="6"/>
      <c r="AB52" s="6"/>
      <c r="AC52" s="6"/>
      <c r="AD52" s="6"/>
      <c r="AE52" s="7"/>
      <c r="AF52" s="7"/>
      <c r="AG52" s="7"/>
      <c r="AH52" s="7"/>
      <c r="AI52" s="309"/>
      <c r="AJ52" s="309"/>
      <c r="AK52" s="309"/>
      <c r="AL52" s="309"/>
    </row>
    <row r="53" spans="1:38" ht="14.25" customHeight="1">
      <c r="A53" s="108" t="s">
        <v>198</v>
      </c>
      <c r="B53" s="86"/>
      <c r="C53" s="87"/>
      <c r="D53" s="109" t="s">
        <v>318</v>
      </c>
      <c r="E53" s="125"/>
      <c r="F53" s="254" t="s">
        <v>159</v>
      </c>
      <c r="G53" s="247"/>
      <c r="H53" s="236"/>
      <c r="I53" s="248"/>
      <c r="J53" s="249" t="s">
        <v>160</v>
      </c>
      <c r="K53" s="250"/>
      <c r="L53" s="247"/>
      <c r="M53" s="275"/>
      <c r="N53" s="248"/>
      <c r="O53" s="251"/>
      <c r="P53" s="245" t="s">
        <v>161</v>
      </c>
      <c r="Q53" s="248"/>
      <c r="R53" s="342" t="s">
        <v>380</v>
      </c>
      <c r="S53" s="343"/>
      <c r="T53" s="254" t="s">
        <v>162</v>
      </c>
      <c r="U53" s="260"/>
      <c r="V53" s="261" t="s">
        <v>43</v>
      </c>
      <c r="W53" s="261" t="s">
        <v>45</v>
      </c>
      <c r="X53" s="262" t="s">
        <v>46</v>
      </c>
      <c r="Y53" s="9"/>
      <c r="Z53" s="6"/>
      <c r="AA53" s="6"/>
      <c r="AB53" s="6"/>
      <c r="AC53" s="6"/>
      <c r="AD53" s="6"/>
      <c r="AE53" s="7"/>
      <c r="AF53" s="7"/>
      <c r="AG53" s="7"/>
      <c r="AH53" s="7"/>
      <c r="AI53" s="309"/>
      <c r="AJ53" s="309"/>
      <c r="AK53" s="309"/>
      <c r="AL53" s="309"/>
    </row>
    <row r="54" spans="1:38" ht="14.25" customHeight="1">
      <c r="A54" s="85" t="s">
        <v>163</v>
      </c>
      <c r="B54" s="86"/>
      <c r="C54" s="87"/>
      <c r="D54" s="111">
        <v>0</v>
      </c>
      <c r="E54" s="125"/>
      <c r="F54" s="263" t="s">
        <v>195</v>
      </c>
      <c r="G54" s="247"/>
      <c r="H54" s="275"/>
      <c r="I54" s="248"/>
      <c r="J54" s="249" t="s">
        <v>164</v>
      </c>
      <c r="K54" s="250"/>
      <c r="L54" s="247"/>
      <c r="M54" s="236"/>
      <c r="N54" s="248"/>
      <c r="O54" s="251"/>
      <c r="P54" s="264" t="s">
        <v>194</v>
      </c>
      <c r="Q54" s="247"/>
      <c r="R54" s="344" t="s">
        <v>381</v>
      </c>
      <c r="S54" s="343"/>
      <c r="T54" s="265" t="s">
        <v>166</v>
      </c>
      <c r="U54" s="247"/>
      <c r="V54" s="266"/>
      <c r="W54" s="266"/>
      <c r="X54" s="267"/>
      <c r="Y54" s="11"/>
      <c r="Z54" s="6"/>
      <c r="AA54" s="6"/>
      <c r="AB54" s="6"/>
      <c r="AC54" s="6"/>
      <c r="AD54" s="6"/>
      <c r="AE54" s="7"/>
      <c r="AF54" s="7"/>
      <c r="AG54" s="7"/>
      <c r="AH54" s="7"/>
      <c r="AI54" s="309"/>
      <c r="AJ54" s="309"/>
      <c r="AK54" s="309"/>
      <c r="AL54" s="309"/>
    </row>
    <row r="55" spans="1:38" ht="14.25" customHeight="1">
      <c r="A55" s="85"/>
      <c r="B55" s="86"/>
      <c r="C55" s="87"/>
      <c r="D55" s="95">
        <v>0</v>
      </c>
      <c r="E55" s="125"/>
      <c r="F55" s="254" t="s">
        <v>167</v>
      </c>
      <c r="G55" s="247"/>
      <c r="H55" s="236"/>
      <c r="I55" s="248"/>
      <c r="J55" s="255"/>
      <c r="K55" s="255"/>
      <c r="L55" s="247"/>
      <c r="M55" s="276"/>
      <c r="N55" s="248"/>
      <c r="O55" s="255"/>
      <c r="P55" s="249" t="s">
        <v>165</v>
      </c>
      <c r="Q55" s="247"/>
      <c r="R55" s="236"/>
      <c r="S55" s="252"/>
      <c r="T55" s="265" t="s">
        <v>169</v>
      </c>
      <c r="U55" s="247"/>
      <c r="V55" s="266"/>
      <c r="W55" s="266"/>
      <c r="X55" s="267"/>
      <c r="Y55" s="11"/>
      <c r="Z55" s="6"/>
      <c r="AA55" s="6"/>
      <c r="AB55" s="6"/>
      <c r="AC55" s="6"/>
      <c r="AD55" s="6"/>
      <c r="AE55" s="7"/>
      <c r="AF55" s="7"/>
      <c r="AG55" s="7"/>
      <c r="AH55" s="7"/>
      <c r="AI55" s="309"/>
      <c r="AJ55" s="309"/>
      <c r="AK55" s="309"/>
      <c r="AL55" s="309"/>
    </row>
    <row r="56" spans="1:38" ht="14.25" customHeight="1">
      <c r="A56" s="85" t="s">
        <v>170</v>
      </c>
      <c r="B56" s="86"/>
      <c r="C56" s="87"/>
      <c r="D56" s="111">
        <f>D42</f>
        <v>638.0100000000001</v>
      </c>
      <c r="E56" s="125"/>
      <c r="F56" s="263" t="s">
        <v>192</v>
      </c>
      <c r="G56" s="247"/>
      <c r="H56" s="275"/>
      <c r="I56" s="248"/>
      <c r="J56" s="249" t="s">
        <v>171</v>
      </c>
      <c r="K56" s="250"/>
      <c r="L56" s="247"/>
      <c r="M56" s="236"/>
      <c r="N56" s="248"/>
      <c r="O56" s="251"/>
      <c r="P56" s="249" t="s">
        <v>168</v>
      </c>
      <c r="Q56" s="247"/>
      <c r="R56" s="275"/>
      <c r="S56" s="252"/>
      <c r="T56" s="265" t="s">
        <v>173</v>
      </c>
      <c r="U56" s="247"/>
      <c r="V56" s="266"/>
      <c r="W56" s="266"/>
      <c r="X56" s="267"/>
      <c r="Y56" s="9"/>
      <c r="Z56" s="6"/>
      <c r="AA56" s="6"/>
      <c r="AB56" s="6"/>
      <c r="AC56" s="6"/>
      <c r="AD56" s="6"/>
      <c r="AE56" s="7"/>
      <c r="AF56" s="7"/>
      <c r="AG56" s="7"/>
      <c r="AH56" s="7"/>
      <c r="AI56" s="309"/>
      <c r="AJ56" s="309"/>
      <c r="AK56" s="309"/>
      <c r="AL56" s="309"/>
    </row>
    <row r="57" spans="1:34" ht="14.25" customHeight="1">
      <c r="A57" s="85" t="s">
        <v>174</v>
      </c>
      <c r="B57" s="86"/>
      <c r="C57" s="87"/>
      <c r="D57" s="107">
        <f>D42/2</f>
        <v>319.00500000000005</v>
      </c>
      <c r="E57" s="125"/>
      <c r="F57" s="263" t="s">
        <v>193</v>
      </c>
      <c r="G57" s="247"/>
      <c r="H57" s="236"/>
      <c r="I57" s="248"/>
      <c r="J57" s="249" t="s">
        <v>175</v>
      </c>
      <c r="K57" s="250"/>
      <c r="L57" s="247"/>
      <c r="M57" s="236"/>
      <c r="N57" s="248"/>
      <c r="O57" s="248"/>
      <c r="P57" s="255" t="s">
        <v>172</v>
      </c>
      <c r="Q57" s="248"/>
      <c r="R57" s="276"/>
      <c r="S57" s="255"/>
      <c r="T57" s="265" t="s">
        <v>176</v>
      </c>
      <c r="U57" s="247"/>
      <c r="V57" s="266"/>
      <c r="W57" s="266"/>
      <c r="X57" s="267"/>
      <c r="Y57" s="9"/>
      <c r="Z57" s="3"/>
      <c r="AA57" s="3"/>
      <c r="AB57" s="3"/>
      <c r="AC57" s="3"/>
      <c r="AD57" s="3"/>
      <c r="AE57" s="4"/>
      <c r="AF57" s="4"/>
      <c r="AG57" s="4"/>
      <c r="AH57" s="4"/>
    </row>
    <row r="58" spans="1:34" ht="14.25" customHeight="1" thickBot="1">
      <c r="A58" s="108" t="s">
        <v>177</v>
      </c>
      <c r="B58" s="86"/>
      <c r="C58" s="87"/>
      <c r="D58" s="126">
        <f>D39/12</f>
        <v>39.38333333333333</v>
      </c>
      <c r="E58" s="125"/>
      <c r="F58" s="268" t="s">
        <v>178</v>
      </c>
      <c r="G58" s="269"/>
      <c r="H58" s="277"/>
      <c r="I58" s="270"/>
      <c r="J58" s="271" t="s">
        <v>179</v>
      </c>
      <c r="K58" s="272"/>
      <c r="L58" s="269"/>
      <c r="M58" s="278"/>
      <c r="N58" s="270"/>
      <c r="O58" s="273"/>
      <c r="P58" s="271"/>
      <c r="Q58" s="269"/>
      <c r="R58" s="277"/>
      <c r="S58" s="274"/>
      <c r="T58" s="265" t="s">
        <v>180</v>
      </c>
      <c r="U58" s="247"/>
      <c r="V58" s="266"/>
      <c r="W58" s="266"/>
      <c r="X58" s="267"/>
      <c r="Y58" s="9"/>
      <c r="Z58" s="3"/>
      <c r="AA58" s="3"/>
      <c r="AB58" s="3"/>
      <c r="AC58" s="3"/>
      <c r="AD58" s="3"/>
      <c r="AE58" s="4"/>
      <c r="AF58" s="4"/>
      <c r="AG58" s="4"/>
      <c r="AH58" s="4"/>
    </row>
    <row r="59" spans="1:34" ht="14.25" customHeight="1">
      <c r="A59" s="238" t="s">
        <v>181</v>
      </c>
      <c r="B59" s="239"/>
      <c r="C59" s="240"/>
      <c r="D59" s="243"/>
      <c r="E59" s="125"/>
      <c r="F59" s="279"/>
      <c r="G59" s="280"/>
      <c r="H59" s="280"/>
      <c r="I59" s="280"/>
      <c r="J59" s="280"/>
      <c r="K59" s="280"/>
      <c r="L59" s="280"/>
      <c r="M59" s="281"/>
      <c r="N59" s="282"/>
      <c r="O59" s="280"/>
      <c r="P59" s="280"/>
      <c r="Q59" s="280"/>
      <c r="R59" s="280"/>
      <c r="S59" s="280"/>
      <c r="T59" s="280"/>
      <c r="U59" s="280"/>
      <c r="V59" s="280"/>
      <c r="W59" s="280"/>
      <c r="X59" s="283"/>
      <c r="Y59" s="9"/>
      <c r="Z59" s="3"/>
      <c r="AA59" s="3"/>
      <c r="AB59" s="3"/>
      <c r="AC59" s="3"/>
      <c r="AD59" s="3"/>
      <c r="AE59" s="4"/>
      <c r="AF59" s="4"/>
      <c r="AG59" s="4"/>
      <c r="AH59" s="4"/>
    </row>
    <row r="60" spans="1:34" ht="14.25" customHeight="1">
      <c r="A60" s="244" t="s">
        <v>35</v>
      </c>
      <c r="B60" s="239"/>
      <c r="C60" s="240"/>
      <c r="D60" s="243"/>
      <c r="E60" s="125"/>
      <c r="F60" s="279"/>
      <c r="G60" s="280"/>
      <c r="H60" s="280"/>
      <c r="I60" s="280"/>
      <c r="J60" s="280"/>
      <c r="K60" s="280"/>
      <c r="L60" s="280"/>
      <c r="M60" s="281"/>
      <c r="N60" s="282"/>
      <c r="O60" s="280"/>
      <c r="P60" s="280"/>
      <c r="Q60" s="280"/>
      <c r="R60" s="280"/>
      <c r="S60" s="280"/>
      <c r="T60" s="280"/>
      <c r="U60" s="280"/>
      <c r="V60" s="280"/>
      <c r="W60" s="280"/>
      <c r="X60" s="283"/>
      <c r="Y60" s="9"/>
      <c r="Z60" s="3"/>
      <c r="AA60" s="3"/>
      <c r="AB60" s="3"/>
      <c r="AC60" s="3"/>
      <c r="AD60" s="3"/>
      <c r="AE60" s="4"/>
      <c r="AF60" s="4"/>
      <c r="AG60" s="4"/>
      <c r="AH60" s="4"/>
    </row>
    <row r="61" spans="1:34" ht="14.25" customHeight="1">
      <c r="A61" s="289"/>
      <c r="B61" s="290"/>
      <c r="C61" s="291"/>
      <c r="D61" s="242"/>
      <c r="E61" s="125"/>
      <c r="F61" s="279"/>
      <c r="G61" s="280"/>
      <c r="H61" s="280"/>
      <c r="I61" s="280"/>
      <c r="J61" s="280"/>
      <c r="K61" s="280"/>
      <c r="L61" s="280"/>
      <c r="M61" s="281"/>
      <c r="N61" s="282"/>
      <c r="O61" s="280"/>
      <c r="P61" s="280"/>
      <c r="Q61" s="280"/>
      <c r="R61" s="280"/>
      <c r="S61" s="280"/>
      <c r="T61" s="280"/>
      <c r="U61" s="280"/>
      <c r="V61" s="280"/>
      <c r="W61" s="280"/>
      <c r="X61" s="283"/>
      <c r="Y61" s="9"/>
      <c r="Z61" s="3"/>
      <c r="AA61" s="3"/>
      <c r="AB61" s="3"/>
      <c r="AC61" s="3"/>
      <c r="AD61" s="3"/>
      <c r="AE61" s="4"/>
      <c r="AF61" s="4"/>
      <c r="AG61" s="4"/>
      <c r="AH61" s="4"/>
    </row>
    <row r="62" spans="1:34" ht="14.25" customHeight="1" thickBot="1">
      <c r="A62" s="292"/>
      <c r="B62" s="293"/>
      <c r="C62" s="294"/>
      <c r="D62" s="295"/>
      <c r="E62" s="127"/>
      <c r="F62" s="284"/>
      <c r="G62" s="285"/>
      <c r="H62" s="285"/>
      <c r="I62" s="285"/>
      <c r="J62" s="285"/>
      <c r="K62" s="285"/>
      <c r="L62" s="285"/>
      <c r="M62" s="286"/>
      <c r="N62" s="287"/>
      <c r="O62" s="285"/>
      <c r="P62" s="285"/>
      <c r="Q62" s="285"/>
      <c r="R62" s="285"/>
      <c r="S62" s="285"/>
      <c r="T62" s="285"/>
      <c r="U62" s="285"/>
      <c r="V62" s="285"/>
      <c r="W62" s="285"/>
      <c r="X62" s="288"/>
      <c r="Y62" s="9"/>
      <c r="Z62" s="3"/>
      <c r="AA62" s="3"/>
      <c r="AB62" s="3"/>
      <c r="AC62" s="3"/>
      <c r="AD62" s="3"/>
      <c r="AE62" s="4"/>
      <c r="AF62" s="4"/>
      <c r="AG62" s="4"/>
      <c r="AH62" s="4"/>
    </row>
    <row r="63" spans="25:34" ht="15.75">
      <c r="Y63" s="9"/>
      <c r="Z63" s="3"/>
      <c r="AA63" s="3"/>
      <c r="AB63" s="3"/>
      <c r="AC63" s="3"/>
      <c r="AD63" s="3"/>
      <c r="AE63" s="4"/>
      <c r="AF63" s="4"/>
      <c r="AG63" s="4"/>
      <c r="AH63" s="4"/>
    </row>
    <row r="64" spans="25:34" ht="15.75">
      <c r="Y64" s="9"/>
      <c r="Z64" s="3"/>
      <c r="AA64" s="3"/>
      <c r="AB64" s="3"/>
      <c r="AC64" s="3"/>
      <c r="AD64" s="3"/>
      <c r="AE64" s="4"/>
      <c r="AF64" s="4"/>
      <c r="AG64" s="4"/>
      <c r="AH64" s="4"/>
    </row>
    <row r="65" spans="25:34" ht="15.75">
      <c r="Y65" s="9"/>
      <c r="Z65" s="3"/>
      <c r="AA65" s="3"/>
      <c r="AB65" s="3"/>
      <c r="AC65" s="3"/>
      <c r="AD65" s="3"/>
      <c r="AE65" s="4"/>
      <c r="AF65" s="4"/>
      <c r="AG65" s="4"/>
      <c r="AH65" s="4"/>
    </row>
    <row r="66" spans="25:34" ht="15.75">
      <c r="Y66" s="9"/>
      <c r="Z66" s="3"/>
      <c r="AA66" s="3"/>
      <c r="AB66" s="3"/>
      <c r="AC66" s="3"/>
      <c r="AD66" s="3"/>
      <c r="AE66" s="4"/>
      <c r="AF66" s="4"/>
      <c r="AG66" s="4"/>
      <c r="AH66" s="4"/>
    </row>
    <row r="67" spans="25:34" ht="15.75">
      <c r="Y67" s="9"/>
      <c r="Z67" s="3"/>
      <c r="AA67" s="3"/>
      <c r="AB67" s="3"/>
      <c r="AC67" s="3"/>
      <c r="AD67" s="3"/>
      <c r="AE67" s="4"/>
      <c r="AF67" s="4"/>
      <c r="AG67" s="4"/>
      <c r="AH67" s="4"/>
    </row>
    <row r="68" spans="25:34" ht="15.75">
      <c r="Y68" s="9"/>
      <c r="Z68" s="3"/>
      <c r="AA68" s="3"/>
      <c r="AB68" s="3"/>
      <c r="AC68" s="3"/>
      <c r="AD68" s="3"/>
      <c r="AE68" s="4"/>
      <c r="AF68" s="4"/>
      <c r="AG68" s="4"/>
      <c r="AH68" s="4"/>
    </row>
    <row r="69" spans="25:34" ht="15.75">
      <c r="Y69" s="9"/>
      <c r="Z69" s="3"/>
      <c r="AA69" s="3"/>
      <c r="AB69" s="3"/>
      <c r="AC69" s="3"/>
      <c r="AD69" s="3"/>
      <c r="AE69" s="4"/>
      <c r="AF69" s="4"/>
      <c r="AG69" s="4"/>
      <c r="AH69" s="4"/>
    </row>
    <row r="70" spans="25:34" ht="15.75">
      <c r="Y70" s="9"/>
      <c r="Z70" s="3"/>
      <c r="AA70" s="3"/>
      <c r="AB70" s="3"/>
      <c r="AC70" s="3"/>
      <c r="AD70" s="3"/>
      <c r="AE70" s="4"/>
      <c r="AF70" s="4"/>
      <c r="AG70" s="4"/>
      <c r="AH70" s="4"/>
    </row>
    <row r="71" spans="25:34" ht="15.75">
      <c r="Y71" s="9"/>
      <c r="Z71" s="3"/>
      <c r="AA71" s="3"/>
      <c r="AB71" s="3"/>
      <c r="AC71" s="3"/>
      <c r="AD71" s="3"/>
      <c r="AE71" s="4"/>
      <c r="AF71" s="4"/>
      <c r="AG71" s="4"/>
      <c r="AH71" s="4"/>
    </row>
    <row r="72" spans="25:34" ht="15.75">
      <c r="Y72" s="9"/>
      <c r="Z72" s="3"/>
      <c r="AA72" s="3"/>
      <c r="AB72" s="3"/>
      <c r="AC72" s="3"/>
      <c r="AD72" s="3"/>
      <c r="AE72" s="4"/>
      <c r="AF72" s="4"/>
      <c r="AG72" s="4"/>
      <c r="AH72" s="4"/>
    </row>
    <row r="73" spans="25:34" ht="15.75">
      <c r="Y73" s="9"/>
      <c r="Z73" s="3"/>
      <c r="AA73" s="3"/>
      <c r="AB73" s="3"/>
      <c r="AC73" s="3"/>
      <c r="AD73" s="3"/>
      <c r="AE73" s="4"/>
      <c r="AF73" s="4"/>
      <c r="AG73" s="4"/>
      <c r="AH73" s="4"/>
    </row>
    <row r="74" spans="25:34" ht="15.75">
      <c r="Y74" s="9"/>
      <c r="Z74" s="3"/>
      <c r="AA74" s="3"/>
      <c r="AB74" s="3"/>
      <c r="AC74" s="3"/>
      <c r="AD74" s="3"/>
      <c r="AE74" s="4"/>
      <c r="AF74" s="4"/>
      <c r="AG74" s="4"/>
      <c r="AH74" s="4"/>
    </row>
    <row r="75" spans="25:34" ht="15.75">
      <c r="Y75" s="9"/>
      <c r="Z75" s="3"/>
      <c r="AA75" s="3"/>
      <c r="AB75" s="3"/>
      <c r="AC75" s="3"/>
      <c r="AD75" s="3"/>
      <c r="AE75" s="4"/>
      <c r="AF75" s="4"/>
      <c r="AG75" s="4"/>
      <c r="AH75" s="4"/>
    </row>
    <row r="76" spans="25:34" ht="15.75">
      <c r="Y76" s="9"/>
      <c r="Z76" s="3"/>
      <c r="AA76" s="3"/>
      <c r="AB76" s="3"/>
      <c r="AC76" s="3"/>
      <c r="AD76" s="3"/>
      <c r="AE76" s="4"/>
      <c r="AF76" s="4"/>
      <c r="AG76" s="4"/>
      <c r="AH76" s="4"/>
    </row>
    <row r="77" spans="25:34" ht="15.75">
      <c r="Y77" s="9"/>
      <c r="Z77" s="3"/>
      <c r="AA77" s="3"/>
      <c r="AB77" s="3"/>
      <c r="AC77" s="3"/>
      <c r="AD77" s="3"/>
      <c r="AE77" s="4"/>
      <c r="AF77" s="4"/>
      <c r="AG77" s="4"/>
      <c r="AH77" s="4"/>
    </row>
    <row r="78" spans="25:34" ht="15.75">
      <c r="Y78" s="9"/>
      <c r="Z78" s="3"/>
      <c r="AA78" s="3"/>
      <c r="AB78" s="3"/>
      <c r="AC78" s="3"/>
      <c r="AD78" s="3"/>
      <c r="AE78" s="4"/>
      <c r="AF78" s="4"/>
      <c r="AG78" s="4"/>
      <c r="AH78" s="4"/>
    </row>
    <row r="79" spans="25:34" ht="15.75">
      <c r="Y79" s="9"/>
      <c r="Z79" s="3"/>
      <c r="AA79" s="3"/>
      <c r="AB79" s="3"/>
      <c r="AC79" s="3"/>
      <c r="AD79" s="3"/>
      <c r="AE79" s="4"/>
      <c r="AF79" s="4"/>
      <c r="AG79" s="4"/>
      <c r="AH79" s="4"/>
    </row>
    <row r="80" spans="25:34" ht="15.75">
      <c r="Y80" s="9"/>
      <c r="Z80" s="3"/>
      <c r="AA80" s="3"/>
      <c r="AB80" s="3"/>
      <c r="AC80" s="3"/>
      <c r="AD80" s="3"/>
      <c r="AE80" s="4"/>
      <c r="AF80" s="4"/>
      <c r="AG80" s="4"/>
      <c r="AH80" s="4"/>
    </row>
    <row r="81" spans="25:34" ht="15.75">
      <c r="Y81" s="9"/>
      <c r="Z81" s="3"/>
      <c r="AA81" s="3"/>
      <c r="AB81" s="3"/>
      <c r="AC81" s="3"/>
      <c r="AD81" s="3"/>
      <c r="AE81" s="4"/>
      <c r="AF81" s="4"/>
      <c r="AG81" s="4"/>
      <c r="AH81" s="4"/>
    </row>
    <row r="82" spans="25:34" ht="15.75">
      <c r="Y82" s="9"/>
      <c r="Z82" s="3"/>
      <c r="AA82" s="3"/>
      <c r="AB82" s="3"/>
      <c r="AC82" s="3"/>
      <c r="AD82" s="3"/>
      <c r="AE82" s="4"/>
      <c r="AF82" s="4"/>
      <c r="AG82" s="4"/>
      <c r="AH82" s="4"/>
    </row>
    <row r="83" spans="25:34" ht="15.75">
      <c r="Y83" s="9"/>
      <c r="Z83" s="3"/>
      <c r="AA83" s="3"/>
      <c r="AB83" s="3"/>
      <c r="AC83" s="3"/>
      <c r="AD83" s="3"/>
      <c r="AE83" s="4"/>
      <c r="AF83" s="4"/>
      <c r="AG83" s="4"/>
      <c r="AH83" s="4"/>
    </row>
    <row r="84" spans="25:34" ht="15.75">
      <c r="Y84" s="9"/>
      <c r="Z84" s="3"/>
      <c r="AA84" s="3"/>
      <c r="AB84" s="3"/>
      <c r="AC84" s="3"/>
      <c r="AD84" s="3"/>
      <c r="AE84" s="4"/>
      <c r="AF84" s="4"/>
      <c r="AG84" s="4"/>
      <c r="AH84" s="4"/>
    </row>
    <row r="85" spans="25:34" ht="15.75">
      <c r="Y85" s="9"/>
      <c r="Z85" s="3"/>
      <c r="AA85" s="3"/>
      <c r="AB85" s="3"/>
      <c r="AC85" s="3"/>
      <c r="AD85" s="3"/>
      <c r="AE85" s="4"/>
      <c r="AF85" s="4"/>
      <c r="AG85" s="4"/>
      <c r="AH85" s="4"/>
    </row>
    <row r="86" spans="25:34" ht="15.75">
      <c r="Y86" s="9"/>
      <c r="Z86" s="3"/>
      <c r="AA86" s="3"/>
      <c r="AB86" s="3"/>
      <c r="AC86" s="3"/>
      <c r="AD86" s="3"/>
      <c r="AE86" s="4"/>
      <c r="AF86" s="4"/>
      <c r="AG86" s="4"/>
      <c r="AH86" s="4"/>
    </row>
    <row r="87" spans="25:34" ht="15.75">
      <c r="Y87" s="9"/>
      <c r="Z87" s="3"/>
      <c r="AA87" s="3"/>
      <c r="AB87" s="3"/>
      <c r="AC87" s="3"/>
      <c r="AD87" s="3"/>
      <c r="AE87" s="4"/>
      <c r="AF87" s="4"/>
      <c r="AG87" s="4"/>
      <c r="AH87" s="4"/>
    </row>
    <row r="88" spans="25:34" ht="15.75">
      <c r="Y88" s="9"/>
      <c r="Z88" s="3"/>
      <c r="AA88" s="3"/>
      <c r="AB88" s="3"/>
      <c r="AC88" s="3"/>
      <c r="AD88" s="3"/>
      <c r="AE88" s="4"/>
      <c r="AF88" s="4"/>
      <c r="AG88" s="4"/>
      <c r="AH88" s="4"/>
    </row>
    <row r="89" spans="25:34" ht="15.75">
      <c r="Y89" s="9"/>
      <c r="Z89" s="3"/>
      <c r="AA89" s="3"/>
      <c r="AB89" s="3"/>
      <c r="AC89" s="3"/>
      <c r="AD89" s="3"/>
      <c r="AE89" s="4"/>
      <c r="AF89" s="4"/>
      <c r="AG89" s="4"/>
      <c r="AH89" s="4"/>
    </row>
    <row r="90" spans="25:34" ht="15.75">
      <c r="Y90" s="9"/>
      <c r="Z90" s="3"/>
      <c r="AA90" s="3"/>
      <c r="AB90" s="3"/>
      <c r="AC90" s="3"/>
      <c r="AD90" s="3"/>
      <c r="AE90" s="4"/>
      <c r="AF90" s="4"/>
      <c r="AG90" s="4"/>
      <c r="AH90" s="4"/>
    </row>
    <row r="91" spans="25:34" ht="15.75">
      <c r="Y91" s="9"/>
      <c r="Z91" s="3"/>
      <c r="AA91" s="3"/>
      <c r="AB91" s="3"/>
      <c r="AC91" s="3"/>
      <c r="AD91" s="3"/>
      <c r="AE91" s="4"/>
      <c r="AF91" s="4"/>
      <c r="AG91" s="4"/>
      <c r="AH91" s="4"/>
    </row>
    <row r="92" spans="25:34" ht="15.75">
      <c r="Y92" s="9"/>
      <c r="Z92" s="3"/>
      <c r="AA92" s="3"/>
      <c r="AB92" s="3"/>
      <c r="AC92" s="3"/>
      <c r="AD92" s="3"/>
      <c r="AE92" s="4"/>
      <c r="AF92" s="4"/>
      <c r="AG92" s="4"/>
      <c r="AH92" s="4"/>
    </row>
    <row r="93" spans="25:34" ht="15.75">
      <c r="Y93" s="9"/>
      <c r="Z93" s="3"/>
      <c r="AA93" s="3"/>
      <c r="AB93" s="3"/>
      <c r="AC93" s="3"/>
      <c r="AD93" s="3"/>
      <c r="AE93" s="4"/>
      <c r="AF93" s="4"/>
      <c r="AG93" s="4"/>
      <c r="AH93" s="4"/>
    </row>
    <row r="94" spans="25:34" ht="15.75">
      <c r="Y94" s="9"/>
      <c r="Z94" s="3"/>
      <c r="AA94" s="3"/>
      <c r="AB94" s="3"/>
      <c r="AC94" s="3"/>
      <c r="AD94" s="3"/>
      <c r="AE94" s="4"/>
      <c r="AF94" s="4"/>
      <c r="AG94" s="4"/>
      <c r="AH94" s="4"/>
    </row>
    <row r="95" spans="25:34" ht="15.75">
      <c r="Y95" s="9"/>
      <c r="Z95" s="3"/>
      <c r="AA95" s="3"/>
      <c r="AB95" s="3"/>
      <c r="AC95" s="3"/>
      <c r="AD95" s="3"/>
      <c r="AE95" s="4"/>
      <c r="AF95" s="4"/>
      <c r="AG95" s="4"/>
      <c r="AH95" s="4"/>
    </row>
    <row r="96" spans="25:34" ht="15.75">
      <c r="Y96" s="9"/>
      <c r="Z96" s="3"/>
      <c r="AA96" s="3"/>
      <c r="AB96" s="3"/>
      <c r="AC96" s="3"/>
      <c r="AD96" s="3"/>
      <c r="AE96" s="4"/>
      <c r="AF96" s="4"/>
      <c r="AG96" s="4"/>
      <c r="AH96" s="4"/>
    </row>
    <row r="97" spans="25:34" ht="15.75">
      <c r="Y97" s="9"/>
      <c r="Z97" s="3"/>
      <c r="AA97" s="3"/>
      <c r="AB97" s="3"/>
      <c r="AC97" s="3"/>
      <c r="AD97" s="3"/>
      <c r="AE97" s="4"/>
      <c r="AF97" s="4"/>
      <c r="AG97" s="4"/>
      <c r="AH97" s="4"/>
    </row>
    <row r="98" spans="25:34" ht="15.75">
      <c r="Y98" s="9"/>
      <c r="Z98" s="3"/>
      <c r="AA98" s="3"/>
      <c r="AB98" s="3"/>
      <c r="AC98" s="3"/>
      <c r="AD98" s="3"/>
      <c r="AE98" s="4"/>
      <c r="AF98" s="4"/>
      <c r="AG98" s="4"/>
      <c r="AH98" s="4"/>
    </row>
    <row r="99" spans="25:34" ht="15.75">
      <c r="Y99" s="9"/>
      <c r="Z99" s="3"/>
      <c r="AA99" s="3"/>
      <c r="AB99" s="3"/>
      <c r="AC99" s="3"/>
      <c r="AD99" s="3"/>
      <c r="AE99" s="4"/>
      <c r="AF99" s="4"/>
      <c r="AG99" s="4"/>
      <c r="AH99" s="4"/>
    </row>
    <row r="100" spans="25:34" ht="15.75">
      <c r="Y100" s="9"/>
      <c r="Z100" s="3"/>
      <c r="AA100" s="3"/>
      <c r="AB100" s="3"/>
      <c r="AC100" s="3"/>
      <c r="AD100" s="3"/>
      <c r="AE100" s="4"/>
      <c r="AF100" s="4"/>
      <c r="AG100" s="4"/>
      <c r="AH100" s="4"/>
    </row>
    <row r="101" spans="25:34" ht="15.75">
      <c r="Y101" s="9"/>
      <c r="Z101" s="3"/>
      <c r="AA101" s="3"/>
      <c r="AB101" s="3"/>
      <c r="AC101" s="3"/>
      <c r="AD101" s="3"/>
      <c r="AE101" s="4"/>
      <c r="AF101" s="4"/>
      <c r="AG101" s="4"/>
      <c r="AH101" s="4"/>
    </row>
    <row r="102" spans="25:34" ht="15.75">
      <c r="Y102" s="9"/>
      <c r="Z102" s="3"/>
      <c r="AA102" s="3"/>
      <c r="AB102" s="3"/>
      <c r="AC102" s="3"/>
      <c r="AD102" s="3"/>
      <c r="AE102" s="4"/>
      <c r="AF102" s="4"/>
      <c r="AG102" s="4"/>
      <c r="AH102" s="4"/>
    </row>
    <row r="103" spans="25:34" ht="15.75">
      <c r="Y103" s="9"/>
      <c r="Z103" s="3"/>
      <c r="AA103" s="3"/>
      <c r="AB103" s="3"/>
      <c r="AC103" s="3"/>
      <c r="AD103" s="3"/>
      <c r="AE103" s="4"/>
      <c r="AF103" s="4"/>
      <c r="AG103" s="4"/>
      <c r="AH103" s="4"/>
    </row>
    <row r="104" spans="25:34" ht="15.75">
      <c r="Y104" s="9"/>
      <c r="Z104" s="3"/>
      <c r="AA104" s="3"/>
      <c r="AB104" s="3"/>
      <c r="AC104" s="3"/>
      <c r="AD104" s="3"/>
      <c r="AE104" s="4"/>
      <c r="AF104" s="4"/>
      <c r="AG104" s="4"/>
      <c r="AH104" s="4"/>
    </row>
    <row r="105" spans="25:34" ht="15.75">
      <c r="Y105" s="9"/>
      <c r="Z105" s="3"/>
      <c r="AA105" s="3"/>
      <c r="AB105" s="3"/>
      <c r="AC105" s="3"/>
      <c r="AD105" s="3"/>
      <c r="AE105" s="4"/>
      <c r="AF105" s="4"/>
      <c r="AG105" s="4"/>
      <c r="AH105" s="4"/>
    </row>
    <row r="106" spans="25:34" ht="15.75">
      <c r="Y106" s="9"/>
      <c r="Z106" s="3"/>
      <c r="AA106" s="3"/>
      <c r="AB106" s="3"/>
      <c r="AC106" s="3"/>
      <c r="AD106" s="3"/>
      <c r="AE106" s="4"/>
      <c r="AF106" s="4"/>
      <c r="AG106" s="4"/>
      <c r="AH106" s="4"/>
    </row>
    <row r="107" spans="25:34" ht="15.75">
      <c r="Y107" s="9"/>
      <c r="Z107" s="3"/>
      <c r="AA107" s="3"/>
      <c r="AB107" s="3"/>
      <c r="AC107" s="3"/>
      <c r="AD107" s="3"/>
      <c r="AE107" s="4"/>
      <c r="AF107" s="4"/>
      <c r="AG107" s="4"/>
      <c r="AH107" s="4"/>
    </row>
    <row r="108" spans="25:34" ht="15.75">
      <c r="Y108" s="9"/>
      <c r="Z108" s="3"/>
      <c r="AA108" s="3"/>
      <c r="AB108" s="3"/>
      <c r="AC108" s="3"/>
      <c r="AD108" s="3"/>
      <c r="AE108" s="4"/>
      <c r="AF108" s="4"/>
      <c r="AG108" s="4"/>
      <c r="AH108" s="4"/>
    </row>
    <row r="109" spans="25:34" ht="15.75">
      <c r="Y109" s="9"/>
      <c r="Z109" s="3"/>
      <c r="AA109" s="3"/>
      <c r="AB109" s="3"/>
      <c r="AC109" s="3"/>
      <c r="AD109" s="3"/>
      <c r="AE109" s="4"/>
      <c r="AF109" s="4"/>
      <c r="AG109" s="4"/>
      <c r="AH109" s="4"/>
    </row>
    <row r="110" spans="25:34" ht="15.75">
      <c r="Y110" s="9"/>
      <c r="Z110" s="3"/>
      <c r="AA110" s="3"/>
      <c r="AB110" s="3"/>
      <c r="AC110" s="3"/>
      <c r="AD110" s="3"/>
      <c r="AE110" s="4"/>
      <c r="AF110" s="4"/>
      <c r="AG110" s="4"/>
      <c r="AH110" s="4"/>
    </row>
    <row r="111" spans="25:34" ht="15.75">
      <c r="Y111" s="9"/>
      <c r="Z111" s="3"/>
      <c r="AA111" s="3"/>
      <c r="AB111" s="3"/>
      <c r="AC111" s="3"/>
      <c r="AD111" s="3"/>
      <c r="AE111" s="4"/>
      <c r="AF111" s="4"/>
      <c r="AG111" s="4"/>
      <c r="AH111" s="4"/>
    </row>
    <row r="112" spans="25:34" ht="15.75">
      <c r="Y112" s="9"/>
      <c r="Z112" s="3"/>
      <c r="AA112" s="3"/>
      <c r="AB112" s="3"/>
      <c r="AC112" s="3"/>
      <c r="AD112" s="3"/>
      <c r="AE112" s="4"/>
      <c r="AF112" s="4"/>
      <c r="AG112" s="4"/>
      <c r="AH112" s="4"/>
    </row>
    <row r="113" spans="25:34" ht="15.75">
      <c r="Y113" s="9"/>
      <c r="Z113" s="3"/>
      <c r="AA113" s="3"/>
      <c r="AB113" s="3"/>
      <c r="AC113" s="3"/>
      <c r="AD113" s="3"/>
      <c r="AE113" s="4"/>
      <c r="AF113" s="4"/>
      <c r="AG113" s="4"/>
      <c r="AH113" s="4"/>
    </row>
    <row r="114" spans="25:34" ht="15.75">
      <c r="Y114" s="9"/>
      <c r="Z114" s="3"/>
      <c r="AA114" s="3"/>
      <c r="AB114" s="3"/>
      <c r="AC114" s="3"/>
      <c r="AD114" s="3"/>
      <c r="AE114" s="4"/>
      <c r="AF114" s="4"/>
      <c r="AG114" s="4"/>
      <c r="AH114" s="4"/>
    </row>
    <row r="115" spans="25:34" ht="15.75">
      <c r="Y115" s="9"/>
      <c r="Z115" s="3"/>
      <c r="AA115" s="3"/>
      <c r="AB115" s="3"/>
      <c r="AC115" s="3"/>
      <c r="AD115" s="3"/>
      <c r="AE115" s="4"/>
      <c r="AF115" s="4"/>
      <c r="AG115" s="4"/>
      <c r="AH115" s="4"/>
    </row>
    <row r="116" spans="25:34" ht="15.75">
      <c r="Y116" s="9"/>
      <c r="Z116" s="3"/>
      <c r="AA116" s="3"/>
      <c r="AB116" s="3"/>
      <c r="AC116" s="3"/>
      <c r="AD116" s="3"/>
      <c r="AE116" s="4"/>
      <c r="AF116" s="4"/>
      <c r="AG116" s="4"/>
      <c r="AH116" s="4"/>
    </row>
    <row r="117" spans="25:34" ht="15.75">
      <c r="Y117" s="9"/>
      <c r="Z117" s="3"/>
      <c r="AA117" s="3"/>
      <c r="AB117" s="3"/>
      <c r="AC117" s="3"/>
      <c r="AD117" s="3"/>
      <c r="AE117" s="4"/>
      <c r="AF117" s="4"/>
      <c r="AG117" s="4"/>
      <c r="AH117" s="4"/>
    </row>
    <row r="118" spans="25:34" ht="15.75">
      <c r="Y118" s="9"/>
      <c r="Z118" s="3"/>
      <c r="AA118" s="3"/>
      <c r="AB118" s="3"/>
      <c r="AC118" s="3"/>
      <c r="AD118" s="3"/>
      <c r="AE118" s="4"/>
      <c r="AF118" s="4"/>
      <c r="AG118" s="4"/>
      <c r="AH118" s="4"/>
    </row>
    <row r="119" spans="25:34" ht="15.75">
      <c r="Y119" s="9"/>
      <c r="Z119" s="3"/>
      <c r="AA119" s="3"/>
      <c r="AB119" s="3"/>
      <c r="AC119" s="3"/>
      <c r="AD119" s="3"/>
      <c r="AE119" s="4"/>
      <c r="AF119" s="4"/>
      <c r="AG119" s="4"/>
      <c r="AH119" s="4"/>
    </row>
    <row r="120" spans="25:34" ht="15.75">
      <c r="Y120" s="9"/>
      <c r="Z120" s="3"/>
      <c r="AA120" s="3"/>
      <c r="AB120" s="3"/>
      <c r="AC120" s="3"/>
      <c r="AD120" s="3"/>
      <c r="AE120" s="4"/>
      <c r="AF120" s="4"/>
      <c r="AG120" s="4"/>
      <c r="AH120" s="4"/>
    </row>
    <row r="121" spans="25:34" ht="15.75">
      <c r="Y121" s="9"/>
      <c r="Z121" s="3"/>
      <c r="AA121" s="3"/>
      <c r="AB121" s="3"/>
      <c r="AC121" s="3"/>
      <c r="AD121" s="3"/>
      <c r="AE121" s="4"/>
      <c r="AF121" s="4"/>
      <c r="AG121" s="4"/>
      <c r="AH121" s="4"/>
    </row>
    <row r="122" spans="25:34" ht="15.75">
      <c r="Y122" s="9"/>
      <c r="Z122" s="3"/>
      <c r="AA122" s="3"/>
      <c r="AB122" s="3"/>
      <c r="AC122" s="3"/>
      <c r="AD122" s="3"/>
      <c r="AE122" s="4"/>
      <c r="AF122" s="4"/>
      <c r="AG122" s="4"/>
      <c r="AH122" s="4"/>
    </row>
    <row r="123" spans="25:34" ht="15.75">
      <c r="Y123" s="9"/>
      <c r="Z123" s="3"/>
      <c r="AA123" s="3"/>
      <c r="AB123" s="3"/>
      <c r="AC123" s="3"/>
      <c r="AD123" s="3"/>
      <c r="AE123" s="4"/>
      <c r="AF123" s="4"/>
      <c r="AG123" s="4"/>
      <c r="AH123" s="4"/>
    </row>
    <row r="124" spans="25:34" ht="15.75">
      <c r="Y124" s="9"/>
      <c r="Z124" s="3"/>
      <c r="AA124" s="3"/>
      <c r="AB124" s="3"/>
      <c r="AC124" s="3"/>
      <c r="AD124" s="3"/>
      <c r="AE124" s="4"/>
      <c r="AF124" s="4"/>
      <c r="AG124" s="4"/>
      <c r="AH124" s="4"/>
    </row>
    <row r="125" spans="25:34" ht="15.75">
      <c r="Y125" s="9"/>
      <c r="Z125" s="3"/>
      <c r="AA125" s="3"/>
      <c r="AB125" s="3"/>
      <c r="AC125" s="3"/>
      <c r="AD125" s="3"/>
      <c r="AE125" s="4"/>
      <c r="AF125" s="4"/>
      <c r="AG125" s="4"/>
      <c r="AH125" s="4"/>
    </row>
    <row r="126" spans="25:34" ht="15.75">
      <c r="Y126" s="9"/>
      <c r="Z126" s="3"/>
      <c r="AA126" s="3"/>
      <c r="AB126" s="3"/>
      <c r="AC126" s="3"/>
      <c r="AD126" s="3"/>
      <c r="AE126" s="4"/>
      <c r="AF126" s="4"/>
      <c r="AG126" s="4"/>
      <c r="AH126" s="4"/>
    </row>
    <row r="127" spans="25:34" ht="15.75">
      <c r="Y127" s="9"/>
      <c r="Z127" s="3"/>
      <c r="AA127" s="3"/>
      <c r="AB127" s="3"/>
      <c r="AC127" s="3"/>
      <c r="AD127" s="3"/>
      <c r="AE127" s="4"/>
      <c r="AF127" s="4"/>
      <c r="AG127" s="4"/>
      <c r="AH127" s="4"/>
    </row>
    <row r="128" spans="25:34" ht="15.75">
      <c r="Y128" s="9"/>
      <c r="Z128" s="3"/>
      <c r="AA128" s="3"/>
      <c r="AB128" s="3"/>
      <c r="AC128" s="3"/>
      <c r="AD128" s="3"/>
      <c r="AE128" s="4"/>
      <c r="AF128" s="4"/>
      <c r="AG128" s="4"/>
      <c r="AH128" s="4"/>
    </row>
    <row r="129" spans="25:34" ht="15.75">
      <c r="Y129" s="9"/>
      <c r="Z129" s="3"/>
      <c r="AA129" s="3"/>
      <c r="AB129" s="3"/>
      <c r="AC129" s="3"/>
      <c r="AD129" s="3"/>
      <c r="AE129" s="4"/>
      <c r="AF129" s="4"/>
      <c r="AG129" s="4"/>
      <c r="AH129" s="4"/>
    </row>
    <row r="130" spans="25:34" ht="15.75">
      <c r="Y130" s="9"/>
      <c r="Z130" s="3"/>
      <c r="AA130" s="3"/>
      <c r="AB130" s="3"/>
      <c r="AC130" s="3"/>
      <c r="AD130" s="3"/>
      <c r="AE130" s="4"/>
      <c r="AF130" s="4"/>
      <c r="AG130" s="4"/>
      <c r="AH130" s="4"/>
    </row>
    <row r="131" spans="25:34" ht="15.75">
      <c r="Y131" s="9"/>
      <c r="Z131" s="3"/>
      <c r="AA131" s="3"/>
      <c r="AB131" s="3"/>
      <c r="AC131" s="3"/>
      <c r="AD131" s="3"/>
      <c r="AE131" s="4"/>
      <c r="AF131" s="4"/>
      <c r="AG131" s="4"/>
      <c r="AH131" s="4"/>
    </row>
    <row r="132" spans="25:34" ht="15.75">
      <c r="Y132" s="9"/>
      <c r="Z132" s="3"/>
      <c r="AA132" s="3"/>
      <c r="AB132" s="3"/>
      <c r="AC132" s="3"/>
      <c r="AD132" s="3"/>
      <c r="AE132" s="4"/>
      <c r="AF132" s="4"/>
      <c r="AG132" s="4"/>
      <c r="AH132" s="4"/>
    </row>
    <row r="133" spans="25:34" ht="15.75">
      <c r="Y133" s="9"/>
      <c r="Z133" s="3"/>
      <c r="AA133" s="3"/>
      <c r="AB133" s="3"/>
      <c r="AC133" s="3"/>
      <c r="AD133" s="3"/>
      <c r="AE133" s="4"/>
      <c r="AF133" s="4"/>
      <c r="AG133" s="4"/>
      <c r="AH133" s="4"/>
    </row>
    <row r="134" spans="25:34" ht="15.75">
      <c r="Y134" s="9"/>
      <c r="Z134" s="3"/>
      <c r="AA134" s="3"/>
      <c r="AB134" s="3"/>
      <c r="AC134" s="3"/>
      <c r="AD134" s="3"/>
      <c r="AE134" s="4"/>
      <c r="AF134" s="4"/>
      <c r="AG134" s="4"/>
      <c r="AH134" s="4"/>
    </row>
    <row r="135" spans="25:34" ht="15.75">
      <c r="Y135" s="9"/>
      <c r="Z135" s="3"/>
      <c r="AA135" s="3"/>
      <c r="AB135" s="3"/>
      <c r="AC135" s="3"/>
      <c r="AD135" s="3"/>
      <c r="AE135" s="4"/>
      <c r="AF135" s="4"/>
      <c r="AG135" s="4"/>
      <c r="AH135" s="4"/>
    </row>
    <row r="136" spans="25:34" ht="15.75">
      <c r="Y136" s="9"/>
      <c r="Z136" s="3"/>
      <c r="AA136" s="3"/>
      <c r="AB136" s="3"/>
      <c r="AC136" s="3"/>
      <c r="AD136" s="3"/>
      <c r="AE136" s="4"/>
      <c r="AF136" s="4"/>
      <c r="AG136" s="4"/>
      <c r="AH136" s="4"/>
    </row>
    <row r="137" spans="25:34" ht="15.75">
      <c r="Y137" s="9"/>
      <c r="Z137" s="3"/>
      <c r="AA137" s="3"/>
      <c r="AB137" s="3"/>
      <c r="AC137" s="3"/>
      <c r="AD137" s="3"/>
      <c r="AE137" s="4"/>
      <c r="AF137" s="4"/>
      <c r="AG137" s="4"/>
      <c r="AH137" s="4"/>
    </row>
    <row r="138" spans="25:34" ht="15.75">
      <c r="Y138" s="9"/>
      <c r="Z138" s="3"/>
      <c r="AA138" s="3"/>
      <c r="AB138" s="3"/>
      <c r="AC138" s="3"/>
      <c r="AD138" s="3"/>
      <c r="AE138" s="4"/>
      <c r="AF138" s="4"/>
      <c r="AG138" s="4"/>
      <c r="AH138" s="4"/>
    </row>
    <row r="139" spans="25:34" ht="15.75">
      <c r="Y139" s="9"/>
      <c r="Z139" s="3"/>
      <c r="AA139" s="3"/>
      <c r="AB139" s="3"/>
      <c r="AC139" s="3"/>
      <c r="AD139" s="3"/>
      <c r="AE139" s="4"/>
      <c r="AF139" s="4"/>
      <c r="AG139" s="4"/>
      <c r="AH139" s="4"/>
    </row>
    <row r="140" spans="25:34" ht="15.75">
      <c r="Y140" s="9"/>
      <c r="Z140" s="3"/>
      <c r="AA140" s="3"/>
      <c r="AB140" s="3"/>
      <c r="AC140" s="3"/>
      <c r="AD140" s="3"/>
      <c r="AE140" s="4"/>
      <c r="AF140" s="4"/>
      <c r="AG140" s="4"/>
      <c r="AH140" s="4"/>
    </row>
    <row r="141" spans="25:34" ht="15.75">
      <c r="Y141" s="9"/>
      <c r="Z141" s="3"/>
      <c r="AA141" s="3"/>
      <c r="AB141" s="3"/>
      <c r="AC141" s="3"/>
      <c r="AD141" s="3"/>
      <c r="AE141" s="4"/>
      <c r="AF141" s="4"/>
      <c r="AG141" s="4"/>
      <c r="AH141" s="4"/>
    </row>
    <row r="142" spans="25:34" ht="15.75">
      <c r="Y142" s="9"/>
      <c r="Z142" s="3"/>
      <c r="AA142" s="3"/>
      <c r="AB142" s="3"/>
      <c r="AC142" s="3"/>
      <c r="AD142" s="3"/>
      <c r="AE142" s="4"/>
      <c r="AF142" s="4"/>
      <c r="AG142" s="4"/>
      <c r="AH142" s="4"/>
    </row>
    <row r="143" spans="25:34" ht="15.75">
      <c r="Y143" s="9"/>
      <c r="Z143" s="3"/>
      <c r="AA143" s="3"/>
      <c r="AB143" s="3"/>
      <c r="AC143" s="3"/>
      <c r="AD143" s="3"/>
      <c r="AE143" s="4"/>
      <c r="AF143" s="4"/>
      <c r="AG143" s="4"/>
      <c r="AH143" s="4"/>
    </row>
    <row r="144" spans="25:34" ht="15.75">
      <c r="Y144" s="9"/>
      <c r="Z144" s="3"/>
      <c r="AA144" s="3"/>
      <c r="AB144" s="3"/>
      <c r="AC144" s="3"/>
      <c r="AD144" s="3"/>
      <c r="AE144" s="4"/>
      <c r="AF144" s="4"/>
      <c r="AG144" s="4"/>
      <c r="AH144" s="4"/>
    </row>
    <row r="145" spans="25:34" ht="15.75">
      <c r="Y145" s="9"/>
      <c r="Z145" s="3"/>
      <c r="AA145" s="3"/>
      <c r="AB145" s="3"/>
      <c r="AC145" s="3"/>
      <c r="AD145" s="3"/>
      <c r="AE145" s="4"/>
      <c r="AF145" s="4"/>
      <c r="AG145" s="4"/>
      <c r="AH145" s="4"/>
    </row>
    <row r="146" spans="25:34" ht="15.75">
      <c r="Y146" s="9"/>
      <c r="Z146" s="3"/>
      <c r="AA146" s="3"/>
      <c r="AB146" s="3"/>
      <c r="AC146" s="3"/>
      <c r="AD146" s="3"/>
      <c r="AE146" s="4"/>
      <c r="AF146" s="4"/>
      <c r="AG146" s="4"/>
      <c r="AH146" s="4"/>
    </row>
    <row r="147" spans="25:34" ht="15.75">
      <c r="Y147" s="9"/>
      <c r="Z147" s="3"/>
      <c r="AA147" s="3"/>
      <c r="AB147" s="3"/>
      <c r="AC147" s="3"/>
      <c r="AD147" s="3"/>
      <c r="AE147" s="4"/>
      <c r="AF147" s="4"/>
      <c r="AG147" s="4"/>
      <c r="AH147" s="4"/>
    </row>
    <row r="148" spans="25:34" ht="15.75">
      <c r="Y148" s="9"/>
      <c r="Z148" s="3"/>
      <c r="AA148" s="3"/>
      <c r="AB148" s="3"/>
      <c r="AC148" s="3"/>
      <c r="AD148" s="3"/>
      <c r="AE148" s="4"/>
      <c r="AF148" s="4"/>
      <c r="AG148" s="4"/>
      <c r="AH148" s="4"/>
    </row>
    <row r="149" spans="25:34" ht="15.75">
      <c r="Y149" s="9"/>
      <c r="Z149" s="3"/>
      <c r="AA149" s="3"/>
      <c r="AB149" s="3"/>
      <c r="AC149" s="3"/>
      <c r="AD149" s="3"/>
      <c r="AE149" s="4"/>
      <c r="AF149" s="4"/>
      <c r="AG149" s="4"/>
      <c r="AH149" s="4"/>
    </row>
    <row r="150" spans="25:34" ht="15.75">
      <c r="Y150" s="9"/>
      <c r="Z150" s="3"/>
      <c r="AA150" s="3"/>
      <c r="AB150" s="3"/>
      <c r="AC150" s="3"/>
      <c r="AD150" s="3"/>
      <c r="AE150" s="4"/>
      <c r="AF150" s="4"/>
      <c r="AG150" s="4"/>
      <c r="AH150" s="4"/>
    </row>
    <row r="151" spans="25:34" ht="15.75">
      <c r="Y151" s="9"/>
      <c r="Z151" s="3"/>
      <c r="AA151" s="3"/>
      <c r="AB151" s="3"/>
      <c r="AC151" s="3"/>
      <c r="AD151" s="3"/>
      <c r="AE151" s="4"/>
      <c r="AF151" s="4"/>
      <c r="AG151" s="4"/>
      <c r="AH151" s="4"/>
    </row>
    <row r="152" spans="25:34" ht="15.75">
      <c r="Y152" s="9"/>
      <c r="Z152" s="3"/>
      <c r="AA152" s="3"/>
      <c r="AB152" s="3"/>
      <c r="AC152" s="3"/>
      <c r="AD152" s="3"/>
      <c r="AE152" s="4"/>
      <c r="AF152" s="4"/>
      <c r="AG152" s="4"/>
      <c r="AH152" s="4"/>
    </row>
    <row r="153" spans="25:34" ht="15.75">
      <c r="Y153" s="9"/>
      <c r="Z153" s="3"/>
      <c r="AA153" s="3"/>
      <c r="AB153" s="3"/>
      <c r="AC153" s="3"/>
      <c r="AD153" s="3"/>
      <c r="AE153" s="4"/>
      <c r="AF153" s="4"/>
      <c r="AG153" s="4"/>
      <c r="AH153" s="4"/>
    </row>
    <row r="154" spans="25:34" ht="15.75">
      <c r="Y154" s="9"/>
      <c r="Z154" s="3"/>
      <c r="AA154" s="3"/>
      <c r="AB154" s="3"/>
      <c r="AC154" s="3"/>
      <c r="AD154" s="3"/>
      <c r="AE154" s="4"/>
      <c r="AF154" s="4"/>
      <c r="AG154" s="4"/>
      <c r="AH154" s="4"/>
    </row>
    <row r="155" spans="25:34" ht="15.75">
      <c r="Y155" s="9"/>
      <c r="Z155" s="3"/>
      <c r="AA155" s="3"/>
      <c r="AB155" s="3"/>
      <c r="AC155" s="3"/>
      <c r="AD155" s="3"/>
      <c r="AE155" s="4"/>
      <c r="AF155" s="4"/>
      <c r="AG155" s="4"/>
      <c r="AH155" s="4"/>
    </row>
    <row r="156" spans="25:34" ht="15.75">
      <c r="Y156" s="9"/>
      <c r="Z156" s="3"/>
      <c r="AA156" s="3"/>
      <c r="AB156" s="3"/>
      <c r="AC156" s="3"/>
      <c r="AD156" s="3"/>
      <c r="AE156" s="4"/>
      <c r="AF156" s="4"/>
      <c r="AG156" s="4"/>
      <c r="AH156" s="4"/>
    </row>
    <row r="157" spans="25:34" ht="15.75">
      <c r="Y157" s="9"/>
      <c r="Z157" s="3"/>
      <c r="AA157" s="3"/>
      <c r="AB157" s="3"/>
      <c r="AC157" s="3"/>
      <c r="AD157" s="3"/>
      <c r="AE157" s="4"/>
      <c r="AF157" s="4"/>
      <c r="AG157" s="4"/>
      <c r="AH157" s="4"/>
    </row>
    <row r="158" spans="25:34" ht="15.75">
      <c r="Y158" s="9"/>
      <c r="Z158" s="3"/>
      <c r="AA158" s="3"/>
      <c r="AB158" s="3"/>
      <c r="AC158" s="3"/>
      <c r="AD158" s="3"/>
      <c r="AE158" s="4"/>
      <c r="AF158" s="4"/>
      <c r="AG158" s="4"/>
      <c r="AH158" s="4"/>
    </row>
    <row r="159" spans="25:34" ht="15.75">
      <c r="Y159" s="9"/>
      <c r="Z159" s="3"/>
      <c r="AA159" s="3"/>
      <c r="AB159" s="3"/>
      <c r="AC159" s="3"/>
      <c r="AD159" s="3"/>
      <c r="AE159" s="4"/>
      <c r="AF159" s="4"/>
      <c r="AG159" s="4"/>
      <c r="AH159" s="4"/>
    </row>
    <row r="160" spans="25:34" ht="15.75">
      <c r="Y160" s="9"/>
      <c r="Z160" s="3"/>
      <c r="AA160" s="3"/>
      <c r="AB160" s="3"/>
      <c r="AC160" s="3"/>
      <c r="AD160" s="3"/>
      <c r="AE160" s="4"/>
      <c r="AF160" s="4"/>
      <c r="AG160" s="4"/>
      <c r="AH160" s="4"/>
    </row>
    <row r="161" spans="25:34" ht="15.75">
      <c r="Y161" s="9"/>
      <c r="Z161" s="3"/>
      <c r="AA161" s="3"/>
      <c r="AB161" s="3"/>
      <c r="AC161" s="3"/>
      <c r="AD161" s="3"/>
      <c r="AE161" s="4"/>
      <c r="AF161" s="4"/>
      <c r="AG161" s="4"/>
      <c r="AH161" s="4"/>
    </row>
    <row r="162" spans="25:34" ht="15.75">
      <c r="Y162" s="9"/>
      <c r="Z162" s="3"/>
      <c r="AA162" s="3"/>
      <c r="AB162" s="3"/>
      <c r="AC162" s="3"/>
      <c r="AD162" s="3"/>
      <c r="AE162" s="4"/>
      <c r="AF162" s="4"/>
      <c r="AG162" s="4"/>
      <c r="AH162" s="4"/>
    </row>
    <row r="163" spans="25:34" ht="15.75">
      <c r="Y163" s="9"/>
      <c r="Z163" s="3"/>
      <c r="AA163" s="3"/>
      <c r="AB163" s="3"/>
      <c r="AC163" s="3"/>
      <c r="AD163" s="3"/>
      <c r="AE163" s="4"/>
      <c r="AF163" s="4"/>
      <c r="AG163" s="4"/>
      <c r="AH163" s="4"/>
    </row>
    <row r="164" spans="25:34" ht="15.75">
      <c r="Y164" s="9"/>
      <c r="Z164" s="3"/>
      <c r="AA164" s="3"/>
      <c r="AB164" s="3"/>
      <c r="AC164" s="3"/>
      <c r="AD164" s="3"/>
      <c r="AE164" s="4"/>
      <c r="AF164" s="4"/>
      <c r="AG164" s="4"/>
      <c r="AH164" s="4"/>
    </row>
    <row r="165" spans="25:34" ht="15.75">
      <c r="Y165" s="9"/>
      <c r="Z165" s="3"/>
      <c r="AA165" s="3"/>
      <c r="AB165" s="3"/>
      <c r="AC165" s="3"/>
      <c r="AD165" s="3"/>
      <c r="AE165" s="4"/>
      <c r="AF165" s="4"/>
      <c r="AG165" s="4"/>
      <c r="AH165" s="4"/>
    </row>
    <row r="166" spans="25:34" ht="15.75">
      <c r="Y166" s="9"/>
      <c r="Z166" s="3"/>
      <c r="AA166" s="3"/>
      <c r="AB166" s="3"/>
      <c r="AC166" s="3"/>
      <c r="AD166" s="3"/>
      <c r="AE166" s="4"/>
      <c r="AF166" s="4"/>
      <c r="AG166" s="4"/>
      <c r="AH166" s="4"/>
    </row>
    <row r="167" spans="25:34" ht="15.75">
      <c r="Y167" s="9"/>
      <c r="Z167" s="3"/>
      <c r="AA167" s="3"/>
      <c r="AB167" s="3"/>
      <c r="AC167" s="3"/>
      <c r="AD167" s="3"/>
      <c r="AE167" s="4"/>
      <c r="AF167" s="4"/>
      <c r="AG167" s="4"/>
      <c r="AH167" s="4"/>
    </row>
    <row r="168" spans="25:34" ht="15.75">
      <c r="Y168" s="9"/>
      <c r="Z168" s="3"/>
      <c r="AA168" s="3"/>
      <c r="AB168" s="3"/>
      <c r="AC168" s="3"/>
      <c r="AD168" s="3"/>
      <c r="AE168" s="4"/>
      <c r="AF168" s="4"/>
      <c r="AG168" s="4"/>
      <c r="AH168" s="4"/>
    </row>
    <row r="169" spans="25:34" ht="15.75">
      <c r="Y169" s="9"/>
      <c r="Z169" s="3"/>
      <c r="AA169" s="3"/>
      <c r="AB169" s="3"/>
      <c r="AC169" s="3"/>
      <c r="AD169" s="3"/>
      <c r="AE169" s="4"/>
      <c r="AF169" s="4"/>
      <c r="AG169" s="4"/>
      <c r="AH169" s="4"/>
    </row>
    <row r="170" spans="25:34" ht="15.75">
      <c r="Y170" s="9"/>
      <c r="Z170" s="3"/>
      <c r="AA170" s="3"/>
      <c r="AB170" s="3"/>
      <c r="AC170" s="3"/>
      <c r="AD170" s="3"/>
      <c r="AE170" s="4"/>
      <c r="AF170" s="4"/>
      <c r="AG170" s="4"/>
      <c r="AH170" s="4"/>
    </row>
    <row r="171" spans="25:34" ht="15.75">
      <c r="Y171" s="9"/>
      <c r="Z171" s="3"/>
      <c r="AA171" s="3"/>
      <c r="AB171" s="3"/>
      <c r="AC171" s="3"/>
      <c r="AD171" s="3"/>
      <c r="AE171" s="4"/>
      <c r="AF171" s="4"/>
      <c r="AG171" s="4"/>
      <c r="AH171" s="4"/>
    </row>
    <row r="172" spans="25:34" ht="15.75">
      <c r="Y172" s="9"/>
      <c r="Z172" s="3"/>
      <c r="AA172" s="3"/>
      <c r="AB172" s="3"/>
      <c r="AC172" s="3"/>
      <c r="AD172" s="3"/>
      <c r="AE172" s="4"/>
      <c r="AF172" s="4"/>
      <c r="AG172" s="4"/>
      <c r="AH172" s="4"/>
    </row>
    <row r="173" spans="25:34" ht="15.75">
      <c r="Y173" s="9"/>
      <c r="Z173" s="3"/>
      <c r="AA173" s="3"/>
      <c r="AB173" s="3"/>
      <c r="AC173" s="3"/>
      <c r="AD173" s="3"/>
      <c r="AE173" s="4"/>
      <c r="AF173" s="4"/>
      <c r="AG173" s="4"/>
      <c r="AH173" s="4"/>
    </row>
    <row r="174" spans="25:34" ht="15.75">
      <c r="Y174" s="9"/>
      <c r="Z174" s="3"/>
      <c r="AA174" s="3"/>
      <c r="AB174" s="3"/>
      <c r="AC174" s="3"/>
      <c r="AD174" s="3"/>
      <c r="AE174" s="4"/>
      <c r="AF174" s="4"/>
      <c r="AG174" s="4"/>
      <c r="AH174" s="4"/>
    </row>
    <row r="175" spans="25:34" ht="15.75">
      <c r="Y175" s="9"/>
      <c r="Z175" s="3"/>
      <c r="AA175" s="3"/>
      <c r="AB175" s="3"/>
      <c r="AC175" s="3"/>
      <c r="AD175" s="3"/>
      <c r="AE175" s="4"/>
      <c r="AF175" s="4"/>
      <c r="AG175" s="4"/>
      <c r="AH175" s="4"/>
    </row>
    <row r="176" spans="25:34" ht="15.75">
      <c r="Y176" s="9"/>
      <c r="Z176" s="3"/>
      <c r="AA176" s="3"/>
      <c r="AB176" s="3"/>
      <c r="AC176" s="3"/>
      <c r="AD176" s="3"/>
      <c r="AE176" s="4"/>
      <c r="AF176" s="4"/>
      <c r="AG176" s="4"/>
      <c r="AH176" s="4"/>
    </row>
    <row r="177" spans="25:34" ht="15.75">
      <c r="Y177" s="9"/>
      <c r="Z177" s="3"/>
      <c r="AA177" s="3"/>
      <c r="AB177" s="3"/>
      <c r="AC177" s="3"/>
      <c r="AD177" s="3"/>
      <c r="AE177" s="4"/>
      <c r="AF177" s="4"/>
      <c r="AG177" s="4"/>
      <c r="AH177" s="4"/>
    </row>
    <row r="178" spans="25:34" ht="15.75">
      <c r="Y178" s="9"/>
      <c r="Z178" s="3"/>
      <c r="AA178" s="3"/>
      <c r="AB178" s="3"/>
      <c r="AC178" s="3"/>
      <c r="AD178" s="3"/>
      <c r="AE178" s="4"/>
      <c r="AF178" s="4"/>
      <c r="AG178" s="4"/>
      <c r="AH178" s="4"/>
    </row>
    <row r="179" spans="25:34" ht="15.75">
      <c r="Y179" s="9"/>
      <c r="Z179" s="3"/>
      <c r="AA179" s="3"/>
      <c r="AB179" s="3"/>
      <c r="AC179" s="3"/>
      <c r="AD179" s="3"/>
      <c r="AE179" s="4"/>
      <c r="AF179" s="4"/>
      <c r="AG179" s="4"/>
      <c r="AH179" s="4"/>
    </row>
    <row r="180" spans="25:34" ht="15.75">
      <c r="Y180" s="9"/>
      <c r="Z180" s="3"/>
      <c r="AA180" s="3"/>
      <c r="AB180" s="3"/>
      <c r="AC180" s="3"/>
      <c r="AD180" s="3"/>
      <c r="AE180" s="4"/>
      <c r="AF180" s="4"/>
      <c r="AG180" s="4"/>
      <c r="AH180" s="4"/>
    </row>
    <row r="181" spans="25:34" ht="15.75">
      <c r="Y181" s="9"/>
      <c r="Z181" s="3"/>
      <c r="AA181" s="3"/>
      <c r="AB181" s="3"/>
      <c r="AC181" s="3"/>
      <c r="AD181" s="3"/>
      <c r="AE181" s="4"/>
      <c r="AF181" s="4"/>
      <c r="AG181" s="4"/>
      <c r="AH181" s="4"/>
    </row>
    <row r="182" spans="25:34" ht="15.75">
      <c r="Y182" s="9"/>
      <c r="Z182" s="3"/>
      <c r="AA182" s="3"/>
      <c r="AB182" s="3"/>
      <c r="AC182" s="3"/>
      <c r="AD182" s="3"/>
      <c r="AE182" s="4"/>
      <c r="AF182" s="4"/>
      <c r="AG182" s="4"/>
      <c r="AH182" s="4"/>
    </row>
    <row r="183" spans="25:34" ht="15.75">
      <c r="Y183" s="9"/>
      <c r="Z183" s="3"/>
      <c r="AA183" s="3"/>
      <c r="AB183" s="3"/>
      <c r="AC183" s="3"/>
      <c r="AD183" s="3"/>
      <c r="AE183" s="4"/>
      <c r="AF183" s="4"/>
      <c r="AG183" s="4"/>
      <c r="AH183" s="4"/>
    </row>
    <row r="184" spans="25:34" ht="15.75">
      <c r="Y184" s="9"/>
      <c r="Z184" s="3"/>
      <c r="AA184" s="3"/>
      <c r="AB184" s="3"/>
      <c r="AC184" s="3"/>
      <c r="AD184" s="3"/>
      <c r="AE184" s="4"/>
      <c r="AF184" s="4"/>
      <c r="AG184" s="4"/>
      <c r="AH184" s="4"/>
    </row>
    <row r="185" spans="25:34" ht="15.75">
      <c r="Y185" s="9"/>
      <c r="Z185" s="3"/>
      <c r="AA185" s="3"/>
      <c r="AB185" s="3"/>
      <c r="AC185" s="3"/>
      <c r="AD185" s="3"/>
      <c r="AE185" s="4"/>
      <c r="AF185" s="4"/>
      <c r="AG185" s="4"/>
      <c r="AH185" s="4"/>
    </row>
    <row r="186" spans="25:34" ht="15.75">
      <c r="Y186" s="9"/>
      <c r="Z186" s="3"/>
      <c r="AA186" s="3"/>
      <c r="AB186" s="3"/>
      <c r="AC186" s="3"/>
      <c r="AD186" s="3"/>
      <c r="AE186" s="4"/>
      <c r="AF186" s="4"/>
      <c r="AG186" s="4"/>
      <c r="AH186" s="4"/>
    </row>
    <row r="187" spans="25:34" ht="15.75">
      <c r="Y187" s="9"/>
      <c r="Z187" s="3"/>
      <c r="AA187" s="3"/>
      <c r="AB187" s="3"/>
      <c r="AC187" s="3"/>
      <c r="AD187" s="3"/>
      <c r="AE187" s="4"/>
      <c r="AF187" s="4"/>
      <c r="AG187" s="4"/>
      <c r="AH187" s="4"/>
    </row>
    <row r="188" spans="25:34" ht="15.75">
      <c r="Y188" s="9"/>
      <c r="Z188" s="3"/>
      <c r="AA188" s="3"/>
      <c r="AB188" s="3"/>
      <c r="AC188" s="3"/>
      <c r="AD188" s="3"/>
      <c r="AE188" s="4"/>
      <c r="AF188" s="4"/>
      <c r="AG188" s="4"/>
      <c r="AH188" s="4"/>
    </row>
    <row r="189" spans="25:34" ht="15.75">
      <c r="Y189" s="9"/>
      <c r="Z189" s="3"/>
      <c r="AA189" s="3"/>
      <c r="AB189" s="3"/>
      <c r="AC189" s="3"/>
      <c r="AD189" s="3"/>
      <c r="AE189" s="4"/>
      <c r="AF189" s="4"/>
      <c r="AG189" s="4"/>
      <c r="AH189" s="4"/>
    </row>
    <row r="190" spans="25:34" ht="15.75">
      <c r="Y190" s="9"/>
      <c r="Z190" s="3"/>
      <c r="AA190" s="3"/>
      <c r="AB190" s="3"/>
      <c r="AC190" s="3"/>
      <c r="AD190" s="3"/>
      <c r="AE190" s="4"/>
      <c r="AF190" s="4"/>
      <c r="AG190" s="4"/>
      <c r="AH190" s="4"/>
    </row>
    <row r="191" spans="25:34" ht="15.75">
      <c r="Y191" s="9"/>
      <c r="Z191" s="3"/>
      <c r="AA191" s="3"/>
      <c r="AB191" s="3"/>
      <c r="AC191" s="3"/>
      <c r="AD191" s="3"/>
      <c r="AE191" s="4"/>
      <c r="AF191" s="4"/>
      <c r="AG191" s="4"/>
      <c r="AH191" s="4"/>
    </row>
    <row r="192" spans="25:34" ht="15.75">
      <c r="Y192" s="9"/>
      <c r="Z192" s="3"/>
      <c r="AA192" s="3"/>
      <c r="AB192" s="3"/>
      <c r="AC192" s="3"/>
      <c r="AD192" s="3"/>
      <c r="AE192" s="4"/>
      <c r="AF192" s="4"/>
      <c r="AG192" s="4"/>
      <c r="AH192" s="4"/>
    </row>
    <row r="193" spans="25:34" ht="15.75">
      <c r="Y193" s="9"/>
      <c r="Z193" s="3"/>
      <c r="AA193" s="3"/>
      <c r="AB193" s="3"/>
      <c r="AC193" s="3"/>
      <c r="AD193" s="3"/>
      <c r="AE193" s="4"/>
      <c r="AF193" s="4"/>
      <c r="AG193" s="4"/>
      <c r="AH193" s="4"/>
    </row>
    <row r="194" spans="25:34" ht="15.75">
      <c r="Y194" s="9"/>
      <c r="Z194" s="3"/>
      <c r="AA194" s="3"/>
      <c r="AB194" s="3"/>
      <c r="AC194" s="3"/>
      <c r="AD194" s="3"/>
      <c r="AE194" s="4"/>
      <c r="AF194" s="4"/>
      <c r="AG194" s="4"/>
      <c r="AH194" s="4"/>
    </row>
    <row r="195" spans="25:34" ht="15.75">
      <c r="Y195" s="9"/>
      <c r="Z195" s="3"/>
      <c r="AA195" s="3"/>
      <c r="AB195" s="3"/>
      <c r="AC195" s="3"/>
      <c r="AD195" s="3"/>
      <c r="AE195" s="4"/>
      <c r="AF195" s="4"/>
      <c r="AG195" s="4"/>
      <c r="AH195" s="4"/>
    </row>
    <row r="196" spans="25:34" ht="15.75">
      <c r="Y196" s="9"/>
      <c r="Z196" s="3"/>
      <c r="AA196" s="3"/>
      <c r="AB196" s="3"/>
      <c r="AC196" s="3"/>
      <c r="AD196" s="3"/>
      <c r="AE196" s="4"/>
      <c r="AF196" s="4"/>
      <c r="AG196" s="4"/>
      <c r="AH196" s="4"/>
    </row>
    <row r="197" spans="25:34" ht="15.75">
      <c r="Y197" s="9"/>
      <c r="Z197" s="3"/>
      <c r="AA197" s="3"/>
      <c r="AB197" s="3"/>
      <c r="AC197" s="3"/>
      <c r="AD197" s="3"/>
      <c r="AE197" s="4"/>
      <c r="AF197" s="4"/>
      <c r="AG197" s="4"/>
      <c r="AH197" s="4"/>
    </row>
    <row r="198" spans="25:34" ht="15.75">
      <c r="Y198" s="9"/>
      <c r="Z198" s="3"/>
      <c r="AA198" s="3"/>
      <c r="AB198" s="3"/>
      <c r="AC198" s="3"/>
      <c r="AD198" s="3"/>
      <c r="AE198" s="4"/>
      <c r="AF198" s="4"/>
      <c r="AG198" s="4"/>
      <c r="AH198" s="4"/>
    </row>
    <row r="199" spans="25:34" ht="15.75">
      <c r="Y199" s="9"/>
      <c r="Z199" s="3"/>
      <c r="AA199" s="3"/>
      <c r="AB199" s="3"/>
      <c r="AC199" s="3"/>
      <c r="AD199" s="3"/>
      <c r="AE199" s="4"/>
      <c r="AF199" s="4"/>
      <c r="AG199" s="4"/>
      <c r="AH199" s="4"/>
    </row>
    <row r="200" spans="25:34" ht="15.75">
      <c r="Y200" s="9"/>
      <c r="Z200" s="3"/>
      <c r="AA200" s="3"/>
      <c r="AB200" s="3"/>
      <c r="AC200" s="3"/>
      <c r="AD200" s="3"/>
      <c r="AE200" s="4"/>
      <c r="AF200" s="4"/>
      <c r="AG200" s="4"/>
      <c r="AH200" s="4"/>
    </row>
    <row r="201" spans="25:34" ht="15.75">
      <c r="Y201" s="9"/>
      <c r="Z201" s="3"/>
      <c r="AA201" s="3"/>
      <c r="AB201" s="3"/>
      <c r="AC201" s="3"/>
      <c r="AD201" s="3"/>
      <c r="AE201" s="4"/>
      <c r="AF201" s="4"/>
      <c r="AG201" s="4"/>
      <c r="AH201" s="4"/>
    </row>
    <row r="202" spans="25:34" ht="15.75">
      <c r="Y202" s="9"/>
      <c r="Z202" s="3"/>
      <c r="AA202" s="3"/>
      <c r="AB202" s="3"/>
      <c r="AC202" s="3"/>
      <c r="AD202" s="3"/>
      <c r="AE202" s="4"/>
      <c r="AF202" s="4"/>
      <c r="AG202" s="4"/>
      <c r="AH202" s="4"/>
    </row>
    <row r="203" spans="25:34" ht="15.75">
      <c r="Y203" s="9"/>
      <c r="Z203" s="3"/>
      <c r="AA203" s="3"/>
      <c r="AB203" s="3"/>
      <c r="AC203" s="3"/>
      <c r="AD203" s="3"/>
      <c r="AE203" s="4"/>
      <c r="AF203" s="4"/>
      <c r="AG203" s="4"/>
      <c r="AH203" s="4"/>
    </row>
    <row r="204" spans="25:34" ht="15.75">
      <c r="Y204" s="9"/>
      <c r="Z204" s="3"/>
      <c r="AA204" s="3"/>
      <c r="AB204" s="3"/>
      <c r="AC204" s="3"/>
      <c r="AD204" s="3"/>
      <c r="AE204" s="4"/>
      <c r="AF204" s="4"/>
      <c r="AG204" s="4"/>
      <c r="AH204" s="4"/>
    </row>
    <row r="205" spans="25:34" ht="15.75">
      <c r="Y205" s="9"/>
      <c r="Z205" s="3"/>
      <c r="AA205" s="3"/>
      <c r="AB205" s="3"/>
      <c r="AC205" s="3"/>
      <c r="AD205" s="3"/>
      <c r="AE205" s="4"/>
      <c r="AF205" s="4"/>
      <c r="AG205" s="4"/>
      <c r="AH205" s="4"/>
    </row>
    <row r="206" spans="25:34" ht="15.75">
      <c r="Y206" s="9"/>
      <c r="Z206" s="3"/>
      <c r="AA206" s="3"/>
      <c r="AB206" s="3"/>
      <c r="AC206" s="3"/>
      <c r="AD206" s="3"/>
      <c r="AE206" s="4"/>
      <c r="AF206" s="4"/>
      <c r="AG206" s="4"/>
      <c r="AH206" s="4"/>
    </row>
    <row r="207" spans="25:34" ht="15.75">
      <c r="Y207" s="9"/>
      <c r="Z207" s="3"/>
      <c r="AA207" s="3"/>
      <c r="AB207" s="3"/>
      <c r="AC207" s="3"/>
      <c r="AD207" s="3"/>
      <c r="AE207" s="4"/>
      <c r="AF207" s="4"/>
      <c r="AG207" s="4"/>
      <c r="AH207" s="4"/>
    </row>
    <row r="208" spans="25:34" ht="15.75">
      <c r="Y208" s="9"/>
      <c r="Z208" s="3"/>
      <c r="AA208" s="3"/>
      <c r="AB208" s="3"/>
      <c r="AC208" s="3"/>
      <c r="AD208" s="3"/>
      <c r="AE208" s="4"/>
      <c r="AF208" s="4"/>
      <c r="AG208" s="4"/>
      <c r="AH208" s="4"/>
    </row>
    <row r="209" spans="25:34" ht="15.75">
      <c r="Y209" s="9"/>
      <c r="Z209" s="3"/>
      <c r="AA209" s="3"/>
      <c r="AB209" s="3"/>
      <c r="AC209" s="3"/>
      <c r="AD209" s="3"/>
      <c r="AE209" s="4"/>
      <c r="AF209" s="4"/>
      <c r="AG209" s="4"/>
      <c r="AH209" s="4"/>
    </row>
    <row r="210" spans="25:34" ht="15.75">
      <c r="Y210" s="9"/>
      <c r="Z210" s="3"/>
      <c r="AA210" s="3"/>
      <c r="AB210" s="3"/>
      <c r="AC210" s="3"/>
      <c r="AD210" s="3"/>
      <c r="AE210" s="4"/>
      <c r="AF210" s="4"/>
      <c r="AG210" s="4"/>
      <c r="AH210" s="4"/>
    </row>
    <row r="211" spans="25:34" ht="15.75">
      <c r="Y211" s="9"/>
      <c r="Z211" s="3"/>
      <c r="AA211" s="3"/>
      <c r="AB211" s="3"/>
      <c r="AC211" s="3"/>
      <c r="AD211" s="3"/>
      <c r="AE211" s="4"/>
      <c r="AF211" s="4"/>
      <c r="AG211" s="4"/>
      <c r="AH211" s="4"/>
    </row>
    <row r="212" spans="25:34" ht="15.75">
      <c r="Y212" s="9"/>
      <c r="Z212" s="3"/>
      <c r="AA212" s="3"/>
      <c r="AB212" s="3"/>
      <c r="AC212" s="3"/>
      <c r="AD212" s="3"/>
      <c r="AE212" s="4"/>
      <c r="AF212" s="4"/>
      <c r="AG212" s="4"/>
      <c r="AH212" s="4"/>
    </row>
    <row r="213" spans="25:34" ht="15.75">
      <c r="Y213" s="9"/>
      <c r="Z213" s="3"/>
      <c r="AA213" s="3"/>
      <c r="AB213" s="3"/>
      <c r="AC213" s="3"/>
      <c r="AD213" s="3"/>
      <c r="AE213" s="4"/>
      <c r="AF213" s="4"/>
      <c r="AG213" s="4"/>
      <c r="AH213" s="4"/>
    </row>
    <row r="214" spans="25:34" ht="15.75">
      <c r="Y214" s="9"/>
      <c r="Z214" s="3"/>
      <c r="AA214" s="3"/>
      <c r="AB214" s="3"/>
      <c r="AC214" s="3"/>
      <c r="AD214" s="3"/>
      <c r="AE214" s="4"/>
      <c r="AF214" s="4"/>
      <c r="AG214" s="4"/>
      <c r="AH214" s="4"/>
    </row>
    <row r="215" spans="25:34" ht="15.75">
      <c r="Y215" s="9"/>
      <c r="Z215" s="3"/>
      <c r="AA215" s="3"/>
      <c r="AB215" s="3"/>
      <c r="AC215" s="3"/>
      <c r="AD215" s="3"/>
      <c r="AE215" s="4"/>
      <c r="AF215" s="4"/>
      <c r="AG215" s="4"/>
      <c r="AH215" s="4"/>
    </row>
    <row r="216" spans="25:34" ht="15.75">
      <c r="Y216" s="9"/>
      <c r="Z216" s="3"/>
      <c r="AA216" s="3"/>
      <c r="AB216" s="3"/>
      <c r="AC216" s="3"/>
      <c r="AD216" s="3"/>
      <c r="AE216" s="4"/>
      <c r="AF216" s="4"/>
      <c r="AG216" s="4"/>
      <c r="AH216" s="4"/>
    </row>
    <row r="217" spans="25:34" ht="15.75">
      <c r="Y217" s="9"/>
      <c r="Z217" s="3"/>
      <c r="AA217" s="3"/>
      <c r="AB217" s="3"/>
      <c r="AC217" s="3"/>
      <c r="AD217" s="3"/>
      <c r="AE217" s="4"/>
      <c r="AF217" s="4"/>
      <c r="AG217" s="4"/>
      <c r="AH217" s="4"/>
    </row>
    <row r="218" spans="25:34" ht="15.75">
      <c r="Y218" s="9"/>
      <c r="Z218" s="3"/>
      <c r="AA218" s="3"/>
      <c r="AB218" s="3"/>
      <c r="AC218" s="3"/>
      <c r="AD218" s="3"/>
      <c r="AE218" s="4"/>
      <c r="AF218" s="4"/>
      <c r="AG218" s="4"/>
      <c r="AH218" s="4"/>
    </row>
    <row r="219" spans="25:34" ht="15.75">
      <c r="Y219" s="9"/>
      <c r="Z219" s="3"/>
      <c r="AA219" s="3"/>
      <c r="AB219" s="3"/>
      <c r="AC219" s="3"/>
      <c r="AD219" s="3"/>
      <c r="AE219" s="4"/>
      <c r="AF219" s="4"/>
      <c r="AG219" s="4"/>
      <c r="AH219" s="4"/>
    </row>
    <row r="220" spans="25:34" ht="15.75">
      <c r="Y220" s="9"/>
      <c r="Z220" s="3"/>
      <c r="AA220" s="3"/>
      <c r="AB220" s="3"/>
      <c r="AC220" s="3"/>
      <c r="AD220" s="3"/>
      <c r="AE220" s="4"/>
      <c r="AF220" s="4"/>
      <c r="AG220" s="4"/>
      <c r="AH220" s="4"/>
    </row>
    <row r="221" spans="25:34" ht="15.75">
      <c r="Y221" s="9"/>
      <c r="Z221" s="3"/>
      <c r="AA221" s="3"/>
      <c r="AB221" s="3"/>
      <c r="AC221" s="3"/>
      <c r="AD221" s="3"/>
      <c r="AE221" s="4"/>
      <c r="AF221" s="4"/>
      <c r="AG221" s="4"/>
      <c r="AH221" s="4"/>
    </row>
    <row r="222" spans="25:34" ht="15.75">
      <c r="Y222" s="9"/>
      <c r="Z222" s="3"/>
      <c r="AA222" s="3"/>
      <c r="AB222" s="3"/>
      <c r="AC222" s="3"/>
      <c r="AD222" s="3"/>
      <c r="AE222" s="4"/>
      <c r="AF222" s="4"/>
      <c r="AG222" s="4"/>
      <c r="AH222" s="4"/>
    </row>
    <row r="223" spans="25:34" ht="15.75">
      <c r="Y223" s="9"/>
      <c r="Z223" s="3"/>
      <c r="AA223" s="3"/>
      <c r="AB223" s="3"/>
      <c r="AC223" s="3"/>
      <c r="AD223" s="3"/>
      <c r="AE223" s="4"/>
      <c r="AF223" s="4"/>
      <c r="AG223" s="4"/>
      <c r="AH223" s="4"/>
    </row>
    <row r="224" spans="25:34" ht="15.75">
      <c r="Y224" s="9"/>
      <c r="Z224" s="3"/>
      <c r="AA224" s="3"/>
      <c r="AB224" s="3"/>
      <c r="AC224" s="3"/>
      <c r="AD224" s="3"/>
      <c r="AE224" s="4"/>
      <c r="AF224" s="4"/>
      <c r="AG224" s="4"/>
      <c r="AH224" s="4"/>
    </row>
    <row r="225" spans="25:34" ht="15.75">
      <c r="Y225" s="9"/>
      <c r="Z225" s="3"/>
      <c r="AA225" s="3"/>
      <c r="AB225" s="3"/>
      <c r="AC225" s="3"/>
      <c r="AD225" s="3"/>
      <c r="AE225" s="4"/>
      <c r="AF225" s="4"/>
      <c r="AG225" s="4"/>
      <c r="AH225" s="4"/>
    </row>
    <row r="226" spans="25:34" ht="15.75">
      <c r="Y226" s="9"/>
      <c r="Z226" s="3"/>
      <c r="AA226" s="3"/>
      <c r="AB226" s="3"/>
      <c r="AC226" s="3"/>
      <c r="AD226" s="3"/>
      <c r="AE226" s="4"/>
      <c r="AF226" s="4"/>
      <c r="AG226" s="4"/>
      <c r="AH226" s="4"/>
    </row>
    <row r="227" spans="25:34" ht="15.75">
      <c r="Y227" s="9"/>
      <c r="Z227" s="3"/>
      <c r="AA227" s="3"/>
      <c r="AB227" s="3"/>
      <c r="AC227" s="3"/>
      <c r="AD227" s="3"/>
      <c r="AE227" s="4"/>
      <c r="AF227" s="4"/>
      <c r="AG227" s="4"/>
      <c r="AH227" s="4"/>
    </row>
    <row r="228" spans="25:34" ht="15.75">
      <c r="Y228" s="9"/>
      <c r="Z228" s="3"/>
      <c r="AA228" s="3"/>
      <c r="AB228" s="3"/>
      <c r="AC228" s="3"/>
      <c r="AD228" s="3"/>
      <c r="AE228" s="4"/>
      <c r="AF228" s="4"/>
      <c r="AG228" s="4"/>
      <c r="AH228" s="4"/>
    </row>
    <row r="229" spans="25:34" ht="15.75">
      <c r="Y229" s="9"/>
      <c r="Z229" s="3"/>
      <c r="AA229" s="3"/>
      <c r="AB229" s="3"/>
      <c r="AC229" s="3"/>
      <c r="AD229" s="3"/>
      <c r="AE229" s="4"/>
      <c r="AF229" s="4"/>
      <c r="AG229" s="4"/>
      <c r="AH229" s="4"/>
    </row>
    <row r="230" spans="25:34" ht="15.75">
      <c r="Y230" s="9"/>
      <c r="Z230" s="3"/>
      <c r="AA230" s="3"/>
      <c r="AB230" s="3"/>
      <c r="AC230" s="3"/>
      <c r="AD230" s="3"/>
      <c r="AE230" s="4"/>
      <c r="AF230" s="4"/>
      <c r="AG230" s="4"/>
      <c r="AH230" s="4"/>
    </row>
    <row r="231" spans="25:34" ht="15.75">
      <c r="Y231" s="9"/>
      <c r="Z231" s="3"/>
      <c r="AA231" s="3"/>
      <c r="AB231" s="3"/>
      <c r="AC231" s="3"/>
      <c r="AD231" s="3"/>
      <c r="AE231" s="4"/>
      <c r="AF231" s="4"/>
      <c r="AG231" s="4"/>
      <c r="AH231" s="4"/>
    </row>
    <row r="232" spans="25:34" ht="15.75">
      <c r="Y232" s="9"/>
      <c r="Z232" s="3"/>
      <c r="AA232" s="3"/>
      <c r="AB232" s="3"/>
      <c r="AC232" s="3"/>
      <c r="AD232" s="3"/>
      <c r="AE232" s="4"/>
      <c r="AF232" s="4"/>
      <c r="AG232" s="4"/>
      <c r="AH232" s="4"/>
    </row>
    <row r="233" spans="25:34" ht="15.75">
      <c r="Y233" s="9"/>
      <c r="Z233" s="3"/>
      <c r="AA233" s="3"/>
      <c r="AB233" s="3"/>
      <c r="AC233" s="3"/>
      <c r="AD233" s="3"/>
      <c r="AE233" s="4"/>
      <c r="AF233" s="4"/>
      <c r="AG233" s="4"/>
      <c r="AH233" s="4"/>
    </row>
    <row r="234" spans="25:34" ht="15.75">
      <c r="Y234" s="9"/>
      <c r="Z234" s="3"/>
      <c r="AA234" s="3"/>
      <c r="AB234" s="3"/>
      <c r="AC234" s="3"/>
      <c r="AD234" s="3"/>
      <c r="AE234" s="4"/>
      <c r="AF234" s="4"/>
      <c r="AG234" s="4"/>
      <c r="AH234" s="4"/>
    </row>
    <row r="235" spans="25:34" ht="15.75">
      <c r="Y235" s="9"/>
      <c r="Z235" s="3"/>
      <c r="AA235" s="3"/>
      <c r="AB235" s="3"/>
      <c r="AC235" s="3"/>
      <c r="AD235" s="3"/>
      <c r="AE235" s="4"/>
      <c r="AF235" s="4"/>
      <c r="AG235" s="4"/>
      <c r="AH235" s="4"/>
    </row>
    <row r="236" spans="25:34" ht="15.75">
      <c r="Y236" s="9"/>
      <c r="Z236" s="3"/>
      <c r="AA236" s="3"/>
      <c r="AB236" s="3"/>
      <c r="AC236" s="3"/>
      <c r="AD236" s="3"/>
      <c r="AE236" s="4"/>
      <c r="AF236" s="4"/>
      <c r="AG236" s="4"/>
      <c r="AH236" s="4"/>
    </row>
    <row r="237" spans="25:34" ht="15.75">
      <c r="Y237" s="9"/>
      <c r="Z237" s="3"/>
      <c r="AA237" s="3"/>
      <c r="AB237" s="3"/>
      <c r="AC237" s="3"/>
      <c r="AD237" s="3"/>
      <c r="AE237" s="4"/>
      <c r="AF237" s="4"/>
      <c r="AG237" s="4"/>
      <c r="AH237" s="4"/>
    </row>
    <row r="238" spans="25:34" ht="15.75">
      <c r="Y238" s="9"/>
      <c r="Z238" s="3"/>
      <c r="AA238" s="3"/>
      <c r="AB238" s="3"/>
      <c r="AC238" s="3"/>
      <c r="AD238" s="3"/>
      <c r="AE238" s="4"/>
      <c r="AF238" s="4"/>
      <c r="AG238" s="4"/>
      <c r="AH238" s="4"/>
    </row>
    <row r="239" spans="25:34" ht="15.75">
      <c r="Y239" s="9"/>
      <c r="Z239" s="3"/>
      <c r="AA239" s="3"/>
      <c r="AB239" s="3"/>
      <c r="AC239" s="3"/>
      <c r="AD239" s="3"/>
      <c r="AE239" s="4"/>
      <c r="AF239" s="4"/>
      <c r="AG239" s="4"/>
      <c r="AH239" s="4"/>
    </row>
    <row r="240" spans="25:34" ht="15.75">
      <c r="Y240" s="9"/>
      <c r="Z240" s="3"/>
      <c r="AA240" s="3"/>
      <c r="AB240" s="3"/>
      <c r="AC240" s="3"/>
      <c r="AD240" s="3"/>
      <c r="AE240" s="4"/>
      <c r="AF240" s="4"/>
      <c r="AG240" s="4"/>
      <c r="AH240" s="4"/>
    </row>
    <row r="241" spans="25:34" ht="15.75">
      <c r="Y241" s="9"/>
      <c r="Z241" s="3"/>
      <c r="AA241" s="3"/>
      <c r="AB241" s="3"/>
      <c r="AC241" s="3"/>
      <c r="AD241" s="3"/>
      <c r="AE241" s="4"/>
      <c r="AF241" s="4"/>
      <c r="AG241" s="4"/>
      <c r="AH241" s="4"/>
    </row>
    <row r="242" spans="25:34" ht="15.75">
      <c r="Y242" s="9"/>
      <c r="Z242" s="3"/>
      <c r="AA242" s="3"/>
      <c r="AB242" s="3"/>
      <c r="AC242" s="3"/>
      <c r="AD242" s="3"/>
      <c r="AE242" s="4"/>
      <c r="AF242" s="4"/>
      <c r="AG242" s="4"/>
      <c r="AH242" s="4"/>
    </row>
    <row r="243" spans="25:34" ht="15.75">
      <c r="Y243" s="9"/>
      <c r="Z243" s="3"/>
      <c r="AA243" s="3"/>
      <c r="AB243" s="3"/>
      <c r="AC243" s="3"/>
      <c r="AD243" s="3"/>
      <c r="AE243" s="4"/>
      <c r="AF243" s="4"/>
      <c r="AG243" s="4"/>
      <c r="AH243" s="4"/>
    </row>
    <row r="244" spans="25:34" ht="15.75">
      <c r="Y244" s="9"/>
      <c r="Z244" s="3"/>
      <c r="AA244" s="3"/>
      <c r="AB244" s="3"/>
      <c r="AC244" s="3"/>
      <c r="AD244" s="3"/>
      <c r="AE244" s="4"/>
      <c r="AF244" s="4"/>
      <c r="AG244" s="4"/>
      <c r="AH244" s="4"/>
    </row>
    <row r="245" spans="25:34" ht="15.75">
      <c r="Y245" s="9"/>
      <c r="Z245" s="3"/>
      <c r="AA245" s="3"/>
      <c r="AB245" s="3"/>
      <c r="AC245" s="3"/>
      <c r="AD245" s="3"/>
      <c r="AE245" s="4"/>
      <c r="AF245" s="4"/>
      <c r="AG245" s="4"/>
      <c r="AH245" s="4"/>
    </row>
    <row r="246" spans="25:34" ht="15.75">
      <c r="Y246" s="9"/>
      <c r="Z246" s="3"/>
      <c r="AA246" s="3"/>
      <c r="AB246" s="3"/>
      <c r="AC246" s="3"/>
      <c r="AD246" s="3"/>
      <c r="AE246" s="4"/>
      <c r="AF246" s="4"/>
      <c r="AG246" s="4"/>
      <c r="AH246" s="4"/>
    </row>
    <row r="247" spans="25:34" ht="15.75">
      <c r="Y247" s="9"/>
      <c r="Z247" s="3"/>
      <c r="AA247" s="3"/>
      <c r="AB247" s="3"/>
      <c r="AC247" s="3"/>
      <c r="AD247" s="3"/>
      <c r="AE247" s="4"/>
      <c r="AF247" s="4"/>
      <c r="AG247" s="4"/>
      <c r="AH247" s="4"/>
    </row>
    <row r="248" spans="25:34" ht="15.75">
      <c r="Y248" s="9"/>
      <c r="Z248" s="3"/>
      <c r="AA248" s="3"/>
      <c r="AB248" s="3"/>
      <c r="AC248" s="3"/>
      <c r="AD248" s="3"/>
      <c r="AE248" s="4"/>
      <c r="AF248" s="4"/>
      <c r="AG248" s="4"/>
      <c r="AH248" s="4"/>
    </row>
    <row r="249" spans="25:34" ht="15.75">
      <c r="Y249" s="9"/>
      <c r="Z249" s="3"/>
      <c r="AA249" s="3"/>
      <c r="AB249" s="3"/>
      <c r="AC249" s="3"/>
      <c r="AD249" s="3"/>
      <c r="AE249" s="4"/>
      <c r="AF249" s="4"/>
      <c r="AG249" s="4"/>
      <c r="AH249" s="4"/>
    </row>
    <row r="250" spans="25:34" ht="15.75">
      <c r="Y250" s="9"/>
      <c r="Z250" s="3"/>
      <c r="AA250" s="3"/>
      <c r="AB250" s="3"/>
      <c r="AC250" s="3"/>
      <c r="AD250" s="3"/>
      <c r="AE250" s="4"/>
      <c r="AF250" s="4"/>
      <c r="AG250" s="4"/>
      <c r="AH250" s="4"/>
    </row>
    <row r="251" spans="25:34" ht="15.75">
      <c r="Y251" s="9"/>
      <c r="Z251" s="3"/>
      <c r="AA251" s="3"/>
      <c r="AB251" s="3"/>
      <c r="AC251" s="3"/>
      <c r="AD251" s="3"/>
      <c r="AE251" s="4"/>
      <c r="AF251" s="4"/>
      <c r="AG251" s="4"/>
      <c r="AH251" s="4"/>
    </row>
    <row r="252" spans="25:34" ht="15.75">
      <c r="Y252" s="9"/>
      <c r="Z252" s="3"/>
      <c r="AA252" s="3"/>
      <c r="AB252" s="3"/>
      <c r="AC252" s="3"/>
      <c r="AD252" s="3"/>
      <c r="AE252" s="4"/>
      <c r="AF252" s="4"/>
      <c r="AG252" s="4"/>
      <c r="AH252" s="4"/>
    </row>
    <row r="253" spans="25:34" ht="15.75">
      <c r="Y253" s="9"/>
      <c r="Z253" s="3"/>
      <c r="AA253" s="3"/>
      <c r="AB253" s="3"/>
      <c r="AC253" s="3"/>
      <c r="AD253" s="3"/>
      <c r="AE253" s="4"/>
      <c r="AF253" s="4"/>
      <c r="AG253" s="4"/>
      <c r="AH253" s="4"/>
    </row>
    <row r="254" spans="25:34" ht="15.75">
      <c r="Y254" s="9"/>
      <c r="Z254" s="3"/>
      <c r="AA254" s="3"/>
      <c r="AB254" s="3"/>
      <c r="AC254" s="3"/>
      <c r="AD254" s="3"/>
      <c r="AE254" s="4"/>
      <c r="AF254" s="4"/>
      <c r="AG254" s="4"/>
      <c r="AH254" s="4"/>
    </row>
    <row r="255" spans="25:34" ht="15.75">
      <c r="Y255" s="9"/>
      <c r="Z255" s="3"/>
      <c r="AA255" s="3"/>
      <c r="AB255" s="3"/>
      <c r="AC255" s="3"/>
      <c r="AD255" s="3"/>
      <c r="AE255" s="4"/>
      <c r="AF255" s="4"/>
      <c r="AG255" s="4"/>
      <c r="AH255" s="4"/>
    </row>
    <row r="256" spans="25:34" ht="15.75">
      <c r="Y256" s="9"/>
      <c r="Z256" s="3"/>
      <c r="AA256" s="3"/>
      <c r="AB256" s="3"/>
      <c r="AC256" s="3"/>
      <c r="AD256" s="3"/>
      <c r="AE256" s="4"/>
      <c r="AF256" s="4"/>
      <c r="AG256" s="4"/>
      <c r="AH256" s="4"/>
    </row>
    <row r="257" spans="25:34" ht="15.75">
      <c r="Y257" s="9"/>
      <c r="Z257" s="3"/>
      <c r="AA257" s="3"/>
      <c r="AB257" s="3"/>
      <c r="AC257" s="3"/>
      <c r="AD257" s="3"/>
      <c r="AE257" s="4"/>
      <c r="AF257" s="4"/>
      <c r="AG257" s="4"/>
      <c r="AH257" s="4"/>
    </row>
    <row r="258" spans="25:34" ht="15.75">
      <c r="Y258" s="9"/>
      <c r="Z258" s="3"/>
      <c r="AA258" s="3"/>
      <c r="AB258" s="3"/>
      <c r="AC258" s="3"/>
      <c r="AD258" s="3"/>
      <c r="AE258" s="4"/>
      <c r="AF258" s="4"/>
      <c r="AG258" s="4"/>
      <c r="AH258" s="4"/>
    </row>
    <row r="259" spans="25:34" ht="15.75">
      <c r="Y259" s="9"/>
      <c r="Z259" s="3"/>
      <c r="AA259" s="3"/>
      <c r="AB259" s="3"/>
      <c r="AC259" s="3"/>
      <c r="AD259" s="3"/>
      <c r="AE259" s="4"/>
      <c r="AF259" s="4"/>
      <c r="AG259" s="4"/>
      <c r="AH259" s="4"/>
    </row>
    <row r="260" spans="25:34" ht="15.75">
      <c r="Y260" s="9"/>
      <c r="Z260" s="3"/>
      <c r="AA260" s="3"/>
      <c r="AB260" s="3"/>
      <c r="AC260" s="3"/>
      <c r="AD260" s="3"/>
      <c r="AE260" s="4"/>
      <c r="AF260" s="4"/>
      <c r="AG260" s="4"/>
      <c r="AH260" s="4"/>
    </row>
    <row r="261" spans="25:34" ht="15.75">
      <c r="Y261" s="9"/>
      <c r="Z261" s="3"/>
      <c r="AA261" s="3"/>
      <c r="AB261" s="3"/>
      <c r="AC261" s="3"/>
      <c r="AD261" s="3"/>
      <c r="AE261" s="4"/>
      <c r="AF261" s="4"/>
      <c r="AG261" s="4"/>
      <c r="AH261" s="4"/>
    </row>
    <row r="262" spans="25:34" ht="15.75">
      <c r="Y262" s="9"/>
      <c r="Z262" s="3"/>
      <c r="AA262" s="3"/>
      <c r="AB262" s="3"/>
      <c r="AC262" s="3"/>
      <c r="AD262" s="3"/>
      <c r="AE262" s="4"/>
      <c r="AF262" s="4"/>
      <c r="AG262" s="4"/>
      <c r="AH262" s="4"/>
    </row>
    <row r="263" spans="25:34" ht="15.75">
      <c r="Y263" s="9"/>
      <c r="Z263" s="3"/>
      <c r="AA263" s="3"/>
      <c r="AB263" s="3"/>
      <c r="AC263" s="3"/>
      <c r="AD263" s="3"/>
      <c r="AE263" s="4"/>
      <c r="AF263" s="4"/>
      <c r="AG263" s="4"/>
      <c r="AH263" s="4"/>
    </row>
    <row r="264" spans="25:34" ht="15.75">
      <c r="Y264" s="9"/>
      <c r="Z264" s="3"/>
      <c r="AA264" s="3"/>
      <c r="AB264" s="3"/>
      <c r="AC264" s="3"/>
      <c r="AD264" s="3"/>
      <c r="AE264" s="4"/>
      <c r="AF264" s="4"/>
      <c r="AG264" s="4"/>
      <c r="AH264" s="4"/>
    </row>
    <row r="265" spans="25:34" ht="15.75">
      <c r="Y265" s="9"/>
      <c r="Z265" s="3"/>
      <c r="AA265" s="3"/>
      <c r="AB265" s="3"/>
      <c r="AC265" s="3"/>
      <c r="AD265" s="3"/>
      <c r="AE265" s="4"/>
      <c r="AF265" s="4"/>
      <c r="AG265" s="4"/>
      <c r="AH265" s="4"/>
    </row>
    <row r="266" spans="25:34" ht="15.75">
      <c r="Y266" s="9"/>
      <c r="Z266" s="3"/>
      <c r="AA266" s="3"/>
      <c r="AB266" s="3"/>
      <c r="AC266" s="3"/>
      <c r="AD266" s="3"/>
      <c r="AE266" s="4"/>
      <c r="AF266" s="4"/>
      <c r="AG266" s="4"/>
      <c r="AH266" s="4"/>
    </row>
    <row r="267" spans="25:34" ht="15.75">
      <c r="Y267" s="9"/>
      <c r="Z267" s="3"/>
      <c r="AA267" s="3"/>
      <c r="AB267" s="3"/>
      <c r="AC267" s="3"/>
      <c r="AD267" s="3"/>
      <c r="AE267" s="4"/>
      <c r="AF267" s="4"/>
      <c r="AG267" s="4"/>
      <c r="AH267" s="4"/>
    </row>
    <row r="268" spans="25:34" ht="15.75">
      <c r="Y268" s="9"/>
      <c r="Z268" s="3"/>
      <c r="AA268" s="3"/>
      <c r="AB268" s="3"/>
      <c r="AC268" s="3"/>
      <c r="AD268" s="3"/>
      <c r="AE268" s="4"/>
      <c r="AF268" s="4"/>
      <c r="AG268" s="4"/>
      <c r="AH268" s="4"/>
    </row>
    <row r="269" spans="25:34" ht="15.75">
      <c r="Y269" s="9"/>
      <c r="Z269" s="3"/>
      <c r="AA269" s="3"/>
      <c r="AB269" s="3"/>
      <c r="AC269" s="3"/>
      <c r="AD269" s="3"/>
      <c r="AE269" s="4"/>
      <c r="AF269" s="4"/>
      <c r="AG269" s="4"/>
      <c r="AH269" s="4"/>
    </row>
    <row r="270" spans="25:34" ht="15.75">
      <c r="Y270" s="9"/>
      <c r="Z270" s="3"/>
      <c r="AA270" s="3"/>
      <c r="AB270" s="3"/>
      <c r="AC270" s="3"/>
      <c r="AD270" s="3"/>
      <c r="AE270" s="4"/>
      <c r="AF270" s="4"/>
      <c r="AG270" s="4"/>
      <c r="AH270" s="4"/>
    </row>
    <row r="271" spans="25:34" ht="15.75">
      <c r="Y271" s="9"/>
      <c r="Z271" s="3"/>
      <c r="AA271" s="3"/>
      <c r="AB271" s="3"/>
      <c r="AC271" s="3"/>
      <c r="AD271" s="3"/>
      <c r="AE271" s="4"/>
      <c r="AF271" s="4"/>
      <c r="AG271" s="4"/>
      <c r="AH271" s="4"/>
    </row>
    <row r="272" spans="25:34" ht="15.75">
      <c r="Y272" s="9"/>
      <c r="Z272" s="3"/>
      <c r="AA272" s="3"/>
      <c r="AB272" s="3"/>
      <c r="AC272" s="3"/>
      <c r="AD272" s="3"/>
      <c r="AE272" s="4"/>
      <c r="AF272" s="4"/>
      <c r="AG272" s="4"/>
      <c r="AH272" s="4"/>
    </row>
    <row r="273" spans="25:34" ht="15.75">
      <c r="Y273" s="9"/>
      <c r="Z273" s="3"/>
      <c r="AA273" s="3"/>
      <c r="AB273" s="3"/>
      <c r="AC273" s="3"/>
      <c r="AD273" s="3"/>
      <c r="AE273" s="4"/>
      <c r="AF273" s="4"/>
      <c r="AG273" s="4"/>
      <c r="AH273" s="4"/>
    </row>
    <row r="274" spans="25:34" ht="15.75">
      <c r="Y274" s="9"/>
      <c r="Z274" s="3"/>
      <c r="AA274" s="3"/>
      <c r="AB274" s="3"/>
      <c r="AC274" s="3"/>
      <c r="AD274" s="3"/>
      <c r="AE274" s="4"/>
      <c r="AF274" s="4"/>
      <c r="AG274" s="4"/>
      <c r="AH274" s="4"/>
    </row>
    <row r="275" spans="25:34" ht="15.75">
      <c r="Y275" s="9"/>
      <c r="Z275" s="3"/>
      <c r="AA275" s="3"/>
      <c r="AB275" s="3"/>
      <c r="AC275" s="3"/>
      <c r="AD275" s="3"/>
      <c r="AE275" s="4"/>
      <c r="AF275" s="4"/>
      <c r="AG275" s="4"/>
      <c r="AH275" s="4"/>
    </row>
    <row r="276" spans="25:34" ht="15.75">
      <c r="Y276" s="9"/>
      <c r="Z276" s="3"/>
      <c r="AA276" s="3"/>
      <c r="AB276" s="3"/>
      <c r="AC276" s="3"/>
      <c r="AD276" s="3"/>
      <c r="AE276" s="4"/>
      <c r="AF276" s="4"/>
      <c r="AG276" s="4"/>
      <c r="AH276" s="4"/>
    </row>
    <row r="277" spans="25:34" ht="15.75">
      <c r="Y277" s="9"/>
      <c r="Z277" s="3"/>
      <c r="AA277" s="3"/>
      <c r="AB277" s="3"/>
      <c r="AC277" s="3"/>
      <c r="AD277" s="3"/>
      <c r="AE277" s="4"/>
      <c r="AF277" s="4"/>
      <c r="AG277" s="4"/>
      <c r="AH277" s="4"/>
    </row>
    <row r="278" spans="25:34" ht="15.75">
      <c r="Y278" s="9"/>
      <c r="Z278" s="3"/>
      <c r="AA278" s="3"/>
      <c r="AB278" s="3"/>
      <c r="AC278" s="3"/>
      <c r="AD278" s="3"/>
      <c r="AE278" s="4"/>
      <c r="AF278" s="4"/>
      <c r="AG278" s="4"/>
      <c r="AH278" s="4"/>
    </row>
    <row r="279" spans="25:34" ht="15.75">
      <c r="Y279" s="9"/>
      <c r="Z279" s="3"/>
      <c r="AA279" s="3"/>
      <c r="AB279" s="3"/>
      <c r="AC279" s="3"/>
      <c r="AD279" s="3"/>
      <c r="AE279" s="4"/>
      <c r="AF279" s="4"/>
      <c r="AG279" s="4"/>
      <c r="AH279" s="4"/>
    </row>
    <row r="280" spans="25:34" ht="15.75">
      <c r="Y280" s="9"/>
      <c r="Z280" s="3"/>
      <c r="AA280" s="3"/>
      <c r="AB280" s="3"/>
      <c r="AC280" s="3"/>
      <c r="AD280" s="3"/>
      <c r="AE280" s="4"/>
      <c r="AF280" s="4"/>
      <c r="AG280" s="4"/>
      <c r="AH280" s="4"/>
    </row>
    <row r="281" spans="25:34" ht="15.75">
      <c r="Y281" s="9"/>
      <c r="Z281" s="3"/>
      <c r="AA281" s="3"/>
      <c r="AB281" s="3"/>
      <c r="AC281" s="3"/>
      <c r="AD281" s="3"/>
      <c r="AE281" s="4"/>
      <c r="AF281" s="4"/>
      <c r="AG281" s="4"/>
      <c r="AH281" s="4"/>
    </row>
    <row r="282" spans="25:34" ht="15.75">
      <c r="Y282" s="9"/>
      <c r="Z282" s="3"/>
      <c r="AA282" s="3"/>
      <c r="AB282" s="3"/>
      <c r="AC282" s="3"/>
      <c r="AD282" s="3"/>
      <c r="AE282" s="4"/>
      <c r="AF282" s="4"/>
      <c r="AG282" s="4"/>
      <c r="AH282" s="4"/>
    </row>
    <row r="283" spans="25:34" ht="15.75">
      <c r="Y283" s="9"/>
      <c r="Z283" s="3"/>
      <c r="AA283" s="3"/>
      <c r="AB283" s="3"/>
      <c r="AC283" s="3"/>
      <c r="AD283" s="3"/>
      <c r="AE283" s="4"/>
      <c r="AF283" s="4"/>
      <c r="AG283" s="4"/>
      <c r="AH283" s="4"/>
    </row>
    <row r="284" spans="25:34" ht="15.75">
      <c r="Y284" s="9"/>
      <c r="Z284" s="3"/>
      <c r="AA284" s="3"/>
      <c r="AB284" s="3"/>
      <c r="AC284" s="3"/>
      <c r="AD284" s="3"/>
      <c r="AE284" s="4"/>
      <c r="AF284" s="4"/>
      <c r="AG284" s="4"/>
      <c r="AH284" s="4"/>
    </row>
    <row r="285" spans="25:34" ht="15.75">
      <c r="Y285" s="9"/>
      <c r="Z285" s="3"/>
      <c r="AA285" s="3"/>
      <c r="AB285" s="3"/>
      <c r="AC285" s="3"/>
      <c r="AD285" s="3"/>
      <c r="AE285" s="4"/>
      <c r="AF285" s="4"/>
      <c r="AG285" s="4"/>
      <c r="AH285" s="4"/>
    </row>
    <row r="286" spans="25:34" ht="15.75">
      <c r="Y286" s="9"/>
      <c r="Z286" s="3"/>
      <c r="AA286" s="3"/>
      <c r="AB286" s="3"/>
      <c r="AC286" s="3"/>
      <c r="AD286" s="3"/>
      <c r="AE286" s="4"/>
      <c r="AF286" s="4"/>
      <c r="AG286" s="4"/>
      <c r="AH286" s="4"/>
    </row>
    <row r="287" spans="25:34" ht="15.75">
      <c r="Y287" s="9"/>
      <c r="Z287" s="3"/>
      <c r="AA287" s="3"/>
      <c r="AB287" s="3"/>
      <c r="AC287" s="3"/>
      <c r="AD287" s="3"/>
      <c r="AE287" s="4"/>
      <c r="AF287" s="4"/>
      <c r="AG287" s="4"/>
      <c r="AH287" s="4"/>
    </row>
    <row r="288" spans="25:34" ht="15.75">
      <c r="Y288" s="9"/>
      <c r="Z288" s="3"/>
      <c r="AA288" s="3"/>
      <c r="AB288" s="3"/>
      <c r="AC288" s="3"/>
      <c r="AD288" s="3"/>
      <c r="AE288" s="4"/>
      <c r="AF288" s="4"/>
      <c r="AG288" s="4"/>
      <c r="AH288" s="4"/>
    </row>
    <row r="289" spans="25:34" ht="15.75">
      <c r="Y289" s="9"/>
      <c r="Z289" s="3"/>
      <c r="AA289" s="3"/>
      <c r="AB289" s="3"/>
      <c r="AC289" s="3"/>
      <c r="AD289" s="3"/>
      <c r="AE289" s="4"/>
      <c r="AF289" s="4"/>
      <c r="AG289" s="4"/>
      <c r="AH289" s="4"/>
    </row>
    <row r="290" spans="25:34" ht="15.75">
      <c r="Y290" s="9"/>
      <c r="Z290" s="3"/>
      <c r="AA290" s="3"/>
      <c r="AB290" s="3"/>
      <c r="AC290" s="3"/>
      <c r="AD290" s="3"/>
      <c r="AE290" s="4"/>
      <c r="AF290" s="4"/>
      <c r="AG290" s="4"/>
      <c r="AH290" s="4"/>
    </row>
    <row r="291" spans="25:34" ht="15.75">
      <c r="Y291" s="9"/>
      <c r="Z291" s="3"/>
      <c r="AA291" s="3"/>
      <c r="AB291" s="3"/>
      <c r="AC291" s="3"/>
      <c r="AD291" s="3"/>
      <c r="AE291" s="4"/>
      <c r="AF291" s="4"/>
      <c r="AG291" s="4"/>
      <c r="AH291" s="4"/>
    </row>
    <row r="292" spans="25:34" ht="15.75">
      <c r="Y292" s="9"/>
      <c r="Z292" s="3"/>
      <c r="AA292" s="3"/>
      <c r="AB292" s="3"/>
      <c r="AC292" s="3"/>
      <c r="AD292" s="3"/>
      <c r="AE292" s="4"/>
      <c r="AF292" s="4"/>
      <c r="AG292" s="4"/>
      <c r="AH292" s="4"/>
    </row>
    <row r="293" spans="25:34" ht="15.75">
      <c r="Y293" s="9"/>
      <c r="Z293" s="3"/>
      <c r="AA293" s="3"/>
      <c r="AB293" s="3"/>
      <c r="AC293" s="3"/>
      <c r="AD293" s="3"/>
      <c r="AE293" s="4"/>
      <c r="AF293" s="4"/>
      <c r="AG293" s="4"/>
      <c r="AH293" s="4"/>
    </row>
    <row r="294" spans="25:34" ht="15.75">
      <c r="Y294" s="9"/>
      <c r="Z294" s="3"/>
      <c r="AA294" s="3"/>
      <c r="AB294" s="3"/>
      <c r="AC294" s="3"/>
      <c r="AD294" s="3"/>
      <c r="AE294" s="4"/>
      <c r="AF294" s="4"/>
      <c r="AG294" s="4"/>
      <c r="AH294" s="4"/>
    </row>
    <row r="295" spans="25:34" ht="15.75">
      <c r="Y295" s="9"/>
      <c r="Z295" s="3"/>
      <c r="AA295" s="3"/>
      <c r="AB295" s="3"/>
      <c r="AC295" s="3"/>
      <c r="AD295" s="3"/>
      <c r="AE295" s="4"/>
      <c r="AF295" s="4"/>
      <c r="AG295" s="4"/>
      <c r="AH295" s="4"/>
    </row>
    <row r="296" spans="25:34" ht="15.75">
      <c r="Y296" s="9"/>
      <c r="Z296" s="3"/>
      <c r="AA296" s="3"/>
      <c r="AB296" s="3"/>
      <c r="AC296" s="3"/>
      <c r="AD296" s="3"/>
      <c r="AE296" s="4"/>
      <c r="AF296" s="4"/>
      <c r="AG296" s="4"/>
      <c r="AH296" s="4"/>
    </row>
    <row r="297" spans="25:34" ht="15.75">
      <c r="Y297" s="9"/>
      <c r="Z297" s="3"/>
      <c r="AA297" s="3"/>
      <c r="AB297" s="3"/>
      <c r="AC297" s="3"/>
      <c r="AD297" s="3"/>
      <c r="AE297" s="4"/>
      <c r="AF297" s="4"/>
      <c r="AG297" s="4"/>
      <c r="AH297" s="4"/>
    </row>
    <row r="298" spans="25:34" ht="15.75">
      <c r="Y298" s="9"/>
      <c r="Z298" s="3"/>
      <c r="AA298" s="3"/>
      <c r="AB298" s="3"/>
      <c r="AC298" s="3"/>
      <c r="AD298" s="3"/>
      <c r="AE298" s="4"/>
      <c r="AF298" s="4"/>
      <c r="AG298" s="4"/>
      <c r="AH298" s="4"/>
    </row>
    <row r="299" spans="25:34" ht="15.75">
      <c r="Y299" s="9"/>
      <c r="Z299" s="3"/>
      <c r="AA299" s="3"/>
      <c r="AB299" s="3"/>
      <c r="AC299" s="3"/>
      <c r="AD299" s="3"/>
      <c r="AE299" s="4"/>
      <c r="AF299" s="4"/>
      <c r="AG299" s="4"/>
      <c r="AH299" s="4"/>
    </row>
    <row r="300" spans="25:34" ht="15.75">
      <c r="Y300" s="9"/>
      <c r="Z300" s="3"/>
      <c r="AA300" s="3"/>
      <c r="AB300" s="3"/>
      <c r="AC300" s="3"/>
      <c r="AD300" s="3"/>
      <c r="AE300" s="4"/>
      <c r="AF300" s="4"/>
      <c r="AG300" s="4"/>
      <c r="AH300" s="4"/>
    </row>
    <row r="301" spans="25:34" ht="15.75">
      <c r="Y301" s="9"/>
      <c r="Z301" s="3"/>
      <c r="AA301" s="3"/>
      <c r="AB301" s="3"/>
      <c r="AC301" s="3"/>
      <c r="AD301" s="3"/>
      <c r="AE301" s="4"/>
      <c r="AF301" s="4"/>
      <c r="AG301" s="4"/>
      <c r="AH301" s="4"/>
    </row>
    <row r="302" spans="25:34" ht="15.75">
      <c r="Y302" s="9"/>
      <c r="Z302" s="3"/>
      <c r="AA302" s="3"/>
      <c r="AB302" s="3"/>
      <c r="AC302" s="3"/>
      <c r="AD302" s="3"/>
      <c r="AE302" s="4"/>
      <c r="AF302" s="4"/>
      <c r="AG302" s="4"/>
      <c r="AH302" s="4"/>
    </row>
    <row r="303" spans="25:34" ht="15.75">
      <c r="Y303" s="9"/>
      <c r="Z303" s="3"/>
      <c r="AA303" s="3"/>
      <c r="AB303" s="3"/>
      <c r="AC303" s="3"/>
      <c r="AD303" s="3"/>
      <c r="AE303" s="4"/>
      <c r="AF303" s="4"/>
      <c r="AG303" s="4"/>
      <c r="AH303" s="4"/>
    </row>
    <row r="304" spans="25:34" ht="15.75">
      <c r="Y304" s="9"/>
      <c r="Z304" s="3"/>
      <c r="AA304" s="3"/>
      <c r="AB304" s="3"/>
      <c r="AC304" s="3"/>
      <c r="AD304" s="3"/>
      <c r="AE304" s="4"/>
      <c r="AF304" s="4"/>
      <c r="AG304" s="4"/>
      <c r="AH304" s="4"/>
    </row>
    <row r="305" spans="25:34" ht="15.75">
      <c r="Y305" s="9"/>
      <c r="Z305" s="3"/>
      <c r="AA305" s="3"/>
      <c r="AB305" s="3"/>
      <c r="AC305" s="3"/>
      <c r="AD305" s="3"/>
      <c r="AE305" s="4"/>
      <c r="AF305" s="4"/>
      <c r="AG305" s="4"/>
      <c r="AH305" s="4"/>
    </row>
    <row r="306" spans="25:34" ht="15.75">
      <c r="Y306" s="9"/>
      <c r="Z306" s="3"/>
      <c r="AA306" s="3"/>
      <c r="AB306" s="3"/>
      <c r="AC306" s="3"/>
      <c r="AD306" s="3"/>
      <c r="AE306" s="4"/>
      <c r="AF306" s="4"/>
      <c r="AG306" s="4"/>
      <c r="AH306" s="4"/>
    </row>
    <row r="307" spans="25:34" ht="15.75">
      <c r="Y307" s="9"/>
      <c r="Z307" s="3"/>
      <c r="AA307" s="3"/>
      <c r="AB307" s="3"/>
      <c r="AC307" s="3"/>
      <c r="AD307" s="3"/>
      <c r="AE307" s="4"/>
      <c r="AF307" s="4"/>
      <c r="AG307" s="4"/>
      <c r="AH307" s="4"/>
    </row>
    <row r="308" spans="25:34" ht="15.75">
      <c r="Y308" s="9"/>
      <c r="Z308" s="3"/>
      <c r="AA308" s="3"/>
      <c r="AB308" s="3"/>
      <c r="AC308" s="3"/>
      <c r="AD308" s="3"/>
      <c r="AE308" s="4"/>
      <c r="AF308" s="4"/>
      <c r="AG308" s="4"/>
      <c r="AH308" s="4"/>
    </row>
    <row r="309" spans="25:34" ht="15.75">
      <c r="Y309" s="9"/>
      <c r="Z309" s="3"/>
      <c r="AA309" s="3"/>
      <c r="AB309" s="3"/>
      <c r="AC309" s="3"/>
      <c r="AD309" s="3"/>
      <c r="AE309" s="4"/>
      <c r="AF309" s="4"/>
      <c r="AG309" s="4"/>
      <c r="AH309" s="4"/>
    </row>
    <row r="310" spans="25:34" ht="15.75">
      <c r="Y310" s="9"/>
      <c r="Z310" s="3"/>
      <c r="AA310" s="3"/>
      <c r="AB310" s="3"/>
      <c r="AC310" s="3"/>
      <c r="AD310" s="3"/>
      <c r="AE310" s="4"/>
      <c r="AF310" s="4"/>
      <c r="AG310" s="4"/>
      <c r="AH310" s="4"/>
    </row>
    <row r="311" spans="25:34" ht="15.75">
      <c r="Y311" s="9"/>
      <c r="Z311" s="3"/>
      <c r="AA311" s="3"/>
      <c r="AB311" s="3"/>
      <c r="AC311" s="3"/>
      <c r="AD311" s="3"/>
      <c r="AE311" s="4"/>
      <c r="AF311" s="4"/>
      <c r="AG311" s="4"/>
      <c r="AH311" s="4"/>
    </row>
    <row r="312" spans="25:34" ht="15.75">
      <c r="Y312" s="9"/>
      <c r="Z312" s="3"/>
      <c r="AA312" s="3"/>
      <c r="AB312" s="3"/>
      <c r="AC312" s="3"/>
      <c r="AD312" s="3"/>
      <c r="AE312" s="4"/>
      <c r="AF312" s="4"/>
      <c r="AG312" s="4"/>
      <c r="AH312" s="4"/>
    </row>
    <row r="313" spans="25:34" ht="15.75">
      <c r="Y313" s="9"/>
      <c r="Z313" s="3"/>
      <c r="AA313" s="3"/>
      <c r="AB313" s="3"/>
      <c r="AC313" s="3"/>
      <c r="AD313" s="3"/>
      <c r="AE313" s="4"/>
      <c r="AF313" s="4"/>
      <c r="AG313" s="4"/>
      <c r="AH313" s="4"/>
    </row>
    <row r="314" spans="25:34" ht="15.75">
      <c r="Y314" s="9"/>
      <c r="Z314" s="3"/>
      <c r="AA314" s="3"/>
      <c r="AB314" s="3"/>
      <c r="AC314" s="3"/>
      <c r="AD314" s="3"/>
      <c r="AE314" s="4"/>
      <c r="AF314" s="4"/>
      <c r="AG314" s="4"/>
      <c r="AH314" s="4"/>
    </row>
    <row r="315" spans="25:34" ht="15.75">
      <c r="Y315" s="9"/>
      <c r="Z315" s="3"/>
      <c r="AA315" s="3"/>
      <c r="AB315" s="3"/>
      <c r="AC315" s="3"/>
      <c r="AD315" s="3"/>
      <c r="AE315" s="4"/>
      <c r="AF315" s="4"/>
      <c r="AG315" s="4"/>
      <c r="AH315" s="4"/>
    </row>
    <row r="316" spans="25:34" ht="15.75">
      <c r="Y316" s="9"/>
      <c r="Z316" s="3"/>
      <c r="AA316" s="3"/>
      <c r="AB316" s="3"/>
      <c r="AC316" s="3"/>
      <c r="AD316" s="3"/>
      <c r="AE316" s="4"/>
      <c r="AF316" s="4"/>
      <c r="AG316" s="4"/>
      <c r="AH316" s="4"/>
    </row>
    <row r="317" spans="25:34" ht="15.75">
      <c r="Y317" s="9"/>
      <c r="Z317" s="3"/>
      <c r="AA317" s="3"/>
      <c r="AB317" s="3"/>
      <c r="AC317" s="3"/>
      <c r="AD317" s="3"/>
      <c r="AE317" s="4"/>
      <c r="AF317" s="4"/>
      <c r="AG317" s="4"/>
      <c r="AH317" s="4"/>
    </row>
    <row r="318" spans="25:34" ht="15.75">
      <c r="Y318" s="9"/>
      <c r="Z318" s="3"/>
      <c r="AA318" s="3"/>
      <c r="AB318" s="3"/>
      <c r="AC318" s="3"/>
      <c r="AD318" s="3"/>
      <c r="AE318" s="4"/>
      <c r="AF318" s="4"/>
      <c r="AG318" s="4"/>
      <c r="AH318" s="4"/>
    </row>
    <row r="319" spans="25:34" ht="15.75">
      <c r="Y319" s="9"/>
      <c r="Z319" s="3"/>
      <c r="AA319" s="3"/>
      <c r="AB319" s="3"/>
      <c r="AC319" s="3"/>
      <c r="AD319" s="3"/>
      <c r="AE319" s="4"/>
      <c r="AF319" s="4"/>
      <c r="AG319" s="4"/>
      <c r="AH319" s="4"/>
    </row>
    <row r="320" spans="25:34" ht="15.75">
      <c r="Y320" s="9"/>
      <c r="Z320" s="3"/>
      <c r="AA320" s="3"/>
      <c r="AB320" s="3"/>
      <c r="AC320" s="3"/>
      <c r="AD320" s="3"/>
      <c r="AE320" s="4"/>
      <c r="AF320" s="4"/>
      <c r="AG320" s="4"/>
      <c r="AH320" s="4"/>
    </row>
    <row r="321" spans="25:34" ht="15.75">
      <c r="Y321" s="9"/>
      <c r="Z321" s="3"/>
      <c r="AA321" s="3"/>
      <c r="AB321" s="3"/>
      <c r="AC321" s="3"/>
      <c r="AD321" s="3"/>
      <c r="AE321" s="4"/>
      <c r="AF321" s="4"/>
      <c r="AG321" s="4"/>
      <c r="AH321" s="4"/>
    </row>
    <row r="322" spans="25:34" ht="15.75">
      <c r="Y322" s="9"/>
      <c r="Z322" s="3"/>
      <c r="AA322" s="3"/>
      <c r="AB322" s="3"/>
      <c r="AC322" s="3"/>
      <c r="AD322" s="3"/>
      <c r="AE322" s="4"/>
      <c r="AF322" s="4"/>
      <c r="AG322" s="4"/>
      <c r="AH322" s="4"/>
    </row>
    <row r="323" spans="25:34" ht="15.75">
      <c r="Y323" s="9"/>
      <c r="Z323" s="3"/>
      <c r="AA323" s="3"/>
      <c r="AB323" s="3"/>
      <c r="AC323" s="3"/>
      <c r="AD323" s="3"/>
      <c r="AE323" s="4"/>
      <c r="AF323" s="4"/>
      <c r="AG323" s="4"/>
      <c r="AH323" s="4"/>
    </row>
    <row r="324" spans="25:34" ht="15.75">
      <c r="Y324" s="9"/>
      <c r="Z324" s="3"/>
      <c r="AA324" s="3"/>
      <c r="AB324" s="3"/>
      <c r="AC324" s="3"/>
      <c r="AD324" s="3"/>
      <c r="AE324" s="4"/>
      <c r="AF324" s="4"/>
      <c r="AG324" s="4"/>
      <c r="AH324" s="4"/>
    </row>
    <row r="325" spans="25:34" ht="15.75">
      <c r="Y325" s="9"/>
      <c r="Z325" s="3"/>
      <c r="AA325" s="3"/>
      <c r="AB325" s="3"/>
      <c r="AC325" s="3"/>
      <c r="AD325" s="3"/>
      <c r="AE325" s="4"/>
      <c r="AF325" s="4"/>
      <c r="AG325" s="4"/>
      <c r="AH325" s="4"/>
    </row>
    <row r="326" spans="25:34" ht="15.75">
      <c r="Y326" s="9"/>
      <c r="Z326" s="3"/>
      <c r="AA326" s="3"/>
      <c r="AB326" s="3"/>
      <c r="AC326" s="3"/>
      <c r="AD326" s="3"/>
      <c r="AE326" s="4"/>
      <c r="AF326" s="4"/>
      <c r="AG326" s="4"/>
      <c r="AH326" s="4"/>
    </row>
    <row r="327" spans="25:34" ht="15.75">
      <c r="Y327" s="9"/>
      <c r="Z327" s="3"/>
      <c r="AA327" s="3"/>
      <c r="AB327" s="3"/>
      <c r="AC327" s="3"/>
      <c r="AD327" s="3"/>
      <c r="AE327" s="4"/>
      <c r="AF327" s="4"/>
      <c r="AG327" s="4"/>
      <c r="AH327" s="4"/>
    </row>
    <row r="328" spans="25:34" ht="15.75">
      <c r="Y328" s="9"/>
      <c r="Z328" s="3"/>
      <c r="AA328" s="3"/>
      <c r="AB328" s="3"/>
      <c r="AC328" s="3"/>
      <c r="AD328" s="3"/>
      <c r="AE328" s="4"/>
      <c r="AF328" s="4"/>
      <c r="AG328" s="4"/>
      <c r="AH328" s="4"/>
    </row>
    <row r="329" spans="25:34" ht="15.75">
      <c r="Y329" s="9"/>
      <c r="Z329" s="3"/>
      <c r="AA329" s="3"/>
      <c r="AB329" s="3"/>
      <c r="AC329" s="3"/>
      <c r="AD329" s="3"/>
      <c r="AE329" s="4"/>
      <c r="AF329" s="4"/>
      <c r="AG329" s="4"/>
      <c r="AH329" s="4"/>
    </row>
    <row r="330" spans="25:34" ht="15.75">
      <c r="Y330" s="9"/>
      <c r="Z330" s="3"/>
      <c r="AA330" s="3"/>
      <c r="AB330" s="3"/>
      <c r="AC330" s="3"/>
      <c r="AD330" s="3"/>
      <c r="AE330" s="4"/>
      <c r="AF330" s="4"/>
      <c r="AG330" s="4"/>
      <c r="AH330" s="4"/>
    </row>
    <row r="331" spans="25:34" ht="15.75">
      <c r="Y331" s="9"/>
      <c r="Z331" s="3"/>
      <c r="AA331" s="3"/>
      <c r="AB331" s="3"/>
      <c r="AC331" s="3"/>
      <c r="AD331" s="3"/>
      <c r="AE331" s="4"/>
      <c r="AF331" s="4"/>
      <c r="AG331" s="4"/>
      <c r="AH331" s="4"/>
    </row>
    <row r="332" spans="25:34" ht="15.75">
      <c r="Y332" s="9"/>
      <c r="Z332" s="3"/>
      <c r="AA332" s="3"/>
      <c r="AB332" s="3"/>
      <c r="AC332" s="3"/>
      <c r="AD332" s="3"/>
      <c r="AE332" s="4"/>
      <c r="AF332" s="4"/>
      <c r="AG332" s="4"/>
      <c r="AH332" s="4"/>
    </row>
    <row r="333" spans="25:34" ht="15.75">
      <c r="Y333" s="9"/>
      <c r="Z333" s="3"/>
      <c r="AA333" s="3"/>
      <c r="AB333" s="3"/>
      <c r="AC333" s="3"/>
      <c r="AD333" s="3"/>
      <c r="AE333" s="4"/>
      <c r="AF333" s="4"/>
      <c r="AG333" s="4"/>
      <c r="AH333" s="4"/>
    </row>
    <row r="334" spans="25:34" ht="15.75">
      <c r="Y334" s="9"/>
      <c r="Z334" s="3"/>
      <c r="AA334" s="3"/>
      <c r="AB334" s="3"/>
      <c r="AC334" s="3"/>
      <c r="AD334" s="3"/>
      <c r="AE334" s="4"/>
      <c r="AF334" s="4"/>
      <c r="AG334" s="4"/>
      <c r="AH334" s="4"/>
    </row>
    <row r="335" spans="25:34" ht="15.75">
      <c r="Y335" s="9"/>
      <c r="Z335" s="3"/>
      <c r="AA335" s="3"/>
      <c r="AB335" s="3"/>
      <c r="AC335" s="3"/>
      <c r="AD335" s="3"/>
      <c r="AE335" s="4"/>
      <c r="AF335" s="4"/>
      <c r="AG335" s="4"/>
      <c r="AH335" s="4"/>
    </row>
    <row r="336" spans="25:34" ht="15.75">
      <c r="Y336" s="9"/>
      <c r="Z336" s="3"/>
      <c r="AA336" s="3"/>
      <c r="AB336" s="3"/>
      <c r="AC336" s="3"/>
      <c r="AD336" s="3"/>
      <c r="AE336" s="4"/>
      <c r="AF336" s="4"/>
      <c r="AG336" s="4"/>
      <c r="AH336" s="4"/>
    </row>
    <row r="337" spans="25:34" ht="15.75">
      <c r="Y337" s="9"/>
      <c r="Z337" s="3"/>
      <c r="AA337" s="3"/>
      <c r="AB337" s="3"/>
      <c r="AC337" s="3"/>
      <c r="AD337" s="3"/>
      <c r="AE337" s="4"/>
      <c r="AF337" s="4"/>
      <c r="AG337" s="4"/>
      <c r="AH337" s="4"/>
    </row>
    <row r="338" spans="25:34" ht="15.75">
      <c r="Y338" s="9"/>
      <c r="Z338" s="3"/>
      <c r="AA338" s="3"/>
      <c r="AB338" s="3"/>
      <c r="AC338" s="3"/>
      <c r="AD338" s="3"/>
      <c r="AE338" s="4"/>
      <c r="AF338" s="4"/>
      <c r="AG338" s="4"/>
      <c r="AH338" s="4"/>
    </row>
    <row r="339" spans="25:34" ht="15.75">
      <c r="Y339" s="9"/>
      <c r="Z339" s="3"/>
      <c r="AA339" s="3"/>
      <c r="AB339" s="3"/>
      <c r="AC339" s="3"/>
      <c r="AD339" s="3"/>
      <c r="AE339" s="4"/>
      <c r="AF339" s="4"/>
      <c r="AG339" s="4"/>
      <c r="AH339" s="4"/>
    </row>
    <row r="340" spans="25:34" ht="15.75">
      <c r="Y340" s="9"/>
      <c r="Z340" s="3"/>
      <c r="AA340" s="3"/>
      <c r="AB340" s="3"/>
      <c r="AC340" s="3"/>
      <c r="AD340" s="3"/>
      <c r="AE340" s="4"/>
      <c r="AF340" s="4"/>
      <c r="AG340" s="4"/>
      <c r="AH340" s="4"/>
    </row>
    <row r="341" spans="25:34" ht="15.75">
      <c r="Y341" s="9"/>
      <c r="Z341" s="3"/>
      <c r="AA341" s="3"/>
      <c r="AB341" s="3"/>
      <c r="AC341" s="3"/>
      <c r="AD341" s="3"/>
      <c r="AE341" s="4"/>
      <c r="AF341" s="4"/>
      <c r="AG341" s="4"/>
      <c r="AH341" s="4"/>
    </row>
    <row r="342" spans="25:34" ht="15.75">
      <c r="Y342" s="9"/>
      <c r="Z342" s="3"/>
      <c r="AA342" s="3"/>
      <c r="AB342" s="3"/>
      <c r="AC342" s="3"/>
      <c r="AD342" s="3"/>
      <c r="AE342" s="4"/>
      <c r="AF342" s="4"/>
      <c r="AG342" s="4"/>
      <c r="AH342" s="4"/>
    </row>
    <row r="343" spans="25:34" ht="15.75">
      <c r="Y343" s="9"/>
      <c r="Z343" s="3"/>
      <c r="AA343" s="3"/>
      <c r="AB343" s="3"/>
      <c r="AC343" s="3"/>
      <c r="AD343" s="3"/>
      <c r="AE343" s="4"/>
      <c r="AF343" s="4"/>
      <c r="AG343" s="4"/>
      <c r="AH343" s="4"/>
    </row>
    <row r="344" spans="25:34" ht="15.75">
      <c r="Y344" s="9"/>
      <c r="Z344" s="3"/>
      <c r="AA344" s="3"/>
      <c r="AB344" s="3"/>
      <c r="AC344" s="3"/>
      <c r="AD344" s="3"/>
      <c r="AE344" s="4"/>
      <c r="AF344" s="4"/>
      <c r="AG344" s="4"/>
      <c r="AH344" s="4"/>
    </row>
    <row r="345" spans="25:34" ht="15.75">
      <c r="Y345" s="9"/>
      <c r="Z345" s="3"/>
      <c r="AA345" s="3"/>
      <c r="AB345" s="3"/>
      <c r="AC345" s="3"/>
      <c r="AD345" s="3"/>
      <c r="AE345" s="4"/>
      <c r="AF345" s="4"/>
      <c r="AG345" s="4"/>
      <c r="AH345" s="4"/>
    </row>
    <row r="346" spans="25:34" ht="15.75">
      <c r="Y346" s="9"/>
      <c r="Z346" s="3"/>
      <c r="AA346" s="3"/>
      <c r="AB346" s="3"/>
      <c r="AC346" s="3"/>
      <c r="AD346" s="3"/>
      <c r="AE346" s="4"/>
      <c r="AF346" s="4"/>
      <c r="AG346" s="4"/>
      <c r="AH346" s="4"/>
    </row>
    <row r="347" spans="25:34" ht="15.75">
      <c r="Y347" s="9"/>
      <c r="Z347" s="3"/>
      <c r="AA347" s="3"/>
      <c r="AB347" s="3"/>
      <c r="AC347" s="3"/>
      <c r="AD347" s="3"/>
      <c r="AE347" s="4"/>
      <c r="AF347" s="4"/>
      <c r="AG347" s="4"/>
      <c r="AH347" s="4"/>
    </row>
    <row r="348" spans="25:34" ht="15.75">
      <c r="Y348" s="9"/>
      <c r="Z348" s="3"/>
      <c r="AA348" s="3"/>
      <c r="AB348" s="3"/>
      <c r="AC348" s="3"/>
      <c r="AD348" s="3"/>
      <c r="AE348" s="4"/>
      <c r="AF348" s="4"/>
      <c r="AG348" s="4"/>
      <c r="AH348" s="4"/>
    </row>
    <row r="349" spans="25:34" ht="15.75">
      <c r="Y349" s="9"/>
      <c r="Z349" s="3"/>
      <c r="AA349" s="3"/>
      <c r="AB349" s="3"/>
      <c r="AC349" s="3"/>
      <c r="AD349" s="3"/>
      <c r="AE349" s="4"/>
      <c r="AF349" s="4"/>
      <c r="AG349" s="4"/>
      <c r="AH349" s="4"/>
    </row>
    <row r="350" spans="25:34" ht="15.75">
      <c r="Y350" s="9"/>
      <c r="Z350" s="3"/>
      <c r="AA350" s="3"/>
      <c r="AB350" s="3"/>
      <c r="AC350" s="3"/>
      <c r="AD350" s="3"/>
      <c r="AE350" s="4"/>
      <c r="AF350" s="4"/>
      <c r="AG350" s="4"/>
      <c r="AH350" s="4"/>
    </row>
    <row r="351" spans="25:34" ht="15.75">
      <c r="Y351" s="9"/>
      <c r="Z351" s="3"/>
      <c r="AA351" s="3"/>
      <c r="AB351" s="3"/>
      <c r="AC351" s="3"/>
      <c r="AD351" s="3"/>
      <c r="AE351" s="4"/>
      <c r="AF351" s="4"/>
      <c r="AG351" s="4"/>
      <c r="AH351" s="4"/>
    </row>
    <row r="352" spans="25:34" ht="15.75">
      <c r="Y352" s="9"/>
      <c r="Z352" s="3"/>
      <c r="AA352" s="3"/>
      <c r="AB352" s="3"/>
      <c r="AC352" s="3"/>
      <c r="AD352" s="3"/>
      <c r="AE352" s="4"/>
      <c r="AF352" s="4"/>
      <c r="AG352" s="4"/>
      <c r="AH352" s="4"/>
    </row>
    <row r="353" spans="25:34" ht="15.75">
      <c r="Y353" s="9"/>
      <c r="Z353" s="3"/>
      <c r="AA353" s="3"/>
      <c r="AB353" s="3"/>
      <c r="AC353" s="3"/>
      <c r="AD353" s="3"/>
      <c r="AE353" s="4"/>
      <c r="AF353" s="4"/>
      <c r="AG353" s="4"/>
      <c r="AH353" s="4"/>
    </row>
    <row r="354" spans="25:34" ht="15.75">
      <c r="Y354" s="9"/>
      <c r="Z354" s="3"/>
      <c r="AA354" s="3"/>
      <c r="AB354" s="3"/>
      <c r="AC354" s="3"/>
      <c r="AD354" s="3"/>
      <c r="AE354" s="4"/>
      <c r="AF354" s="4"/>
      <c r="AG354" s="4"/>
      <c r="AH354" s="4"/>
    </row>
    <row r="355" spans="25:34" ht="15.75">
      <c r="Y355" s="9"/>
      <c r="Z355" s="3"/>
      <c r="AA355" s="3"/>
      <c r="AB355" s="3"/>
      <c r="AC355" s="3"/>
      <c r="AD355" s="3"/>
      <c r="AE355" s="4"/>
      <c r="AF355" s="4"/>
      <c r="AG355" s="4"/>
      <c r="AH355" s="4"/>
    </row>
    <row r="356" spans="25:34" ht="15.75">
      <c r="Y356" s="9"/>
      <c r="Z356" s="3"/>
      <c r="AA356" s="3"/>
      <c r="AB356" s="3"/>
      <c r="AC356" s="3"/>
      <c r="AD356" s="3"/>
      <c r="AE356" s="4"/>
      <c r="AF356" s="4"/>
      <c r="AG356" s="4"/>
      <c r="AH356" s="4"/>
    </row>
    <row r="357" spans="25:34" ht="15.75">
      <c r="Y357" s="9"/>
      <c r="Z357" s="3"/>
      <c r="AA357" s="3"/>
      <c r="AB357" s="3"/>
      <c r="AC357" s="3"/>
      <c r="AD357" s="3"/>
      <c r="AE357" s="4"/>
      <c r="AF357" s="4"/>
      <c r="AG357" s="4"/>
      <c r="AH357" s="4"/>
    </row>
    <row r="358" spans="25:34" ht="15.75">
      <c r="Y358" s="9"/>
      <c r="Z358" s="3"/>
      <c r="AA358" s="3"/>
      <c r="AB358" s="3"/>
      <c r="AC358" s="3"/>
      <c r="AD358" s="3"/>
      <c r="AE358" s="4"/>
      <c r="AF358" s="4"/>
      <c r="AG358" s="4"/>
      <c r="AH358" s="4"/>
    </row>
    <row r="359" spans="25:34" ht="15.75">
      <c r="Y359" s="9"/>
      <c r="Z359" s="3"/>
      <c r="AA359" s="3"/>
      <c r="AB359" s="3"/>
      <c r="AC359" s="3"/>
      <c r="AD359" s="3"/>
      <c r="AE359" s="4"/>
      <c r="AF359" s="4"/>
      <c r="AG359" s="4"/>
      <c r="AH359" s="4"/>
    </row>
    <row r="360" spans="25:34" ht="15.75">
      <c r="Y360" s="9"/>
      <c r="Z360" s="3"/>
      <c r="AA360" s="3"/>
      <c r="AB360" s="3"/>
      <c r="AC360" s="3"/>
      <c r="AD360" s="3"/>
      <c r="AE360" s="4"/>
      <c r="AF360" s="4"/>
      <c r="AG360" s="4"/>
      <c r="AH360" s="4"/>
    </row>
    <row r="361" spans="25:34" ht="15.75">
      <c r="Y361" s="9"/>
      <c r="Z361" s="3"/>
      <c r="AA361" s="3"/>
      <c r="AB361" s="3"/>
      <c r="AC361" s="3"/>
      <c r="AD361" s="3"/>
      <c r="AE361" s="4"/>
      <c r="AF361" s="4"/>
      <c r="AG361" s="4"/>
      <c r="AH361" s="4"/>
    </row>
    <row r="362" spans="25:34" ht="15.75">
      <c r="Y362" s="9"/>
      <c r="Z362" s="3"/>
      <c r="AA362" s="3"/>
      <c r="AB362" s="3"/>
      <c r="AC362" s="3"/>
      <c r="AD362" s="3"/>
      <c r="AE362" s="4"/>
      <c r="AF362" s="4"/>
      <c r="AG362" s="4"/>
      <c r="AH362" s="4"/>
    </row>
    <row r="363" spans="25:34" ht="15.75">
      <c r="Y363" s="9"/>
      <c r="Z363" s="3"/>
      <c r="AA363" s="3"/>
      <c r="AB363" s="3"/>
      <c r="AC363" s="3"/>
      <c r="AD363" s="3"/>
      <c r="AE363" s="4"/>
      <c r="AF363" s="4"/>
      <c r="AG363" s="4"/>
      <c r="AH363" s="4"/>
    </row>
    <row r="364" spans="25:34" ht="15.75">
      <c r="Y364" s="9"/>
      <c r="Z364" s="3"/>
      <c r="AA364" s="3"/>
      <c r="AB364" s="3"/>
      <c r="AC364" s="3"/>
      <c r="AD364" s="3"/>
      <c r="AE364" s="4"/>
      <c r="AF364" s="4"/>
      <c r="AG364" s="4"/>
      <c r="AH364" s="4"/>
    </row>
    <row r="365" spans="25:34" ht="15.75">
      <c r="Y365" s="9"/>
      <c r="Z365" s="3"/>
      <c r="AA365" s="3"/>
      <c r="AB365" s="3"/>
      <c r="AC365" s="3"/>
      <c r="AD365" s="3"/>
      <c r="AE365" s="4"/>
      <c r="AF365" s="4"/>
      <c r="AG365" s="4"/>
      <c r="AH365" s="4"/>
    </row>
    <row r="366" spans="25:34" ht="15.75">
      <c r="Y366" s="9"/>
      <c r="Z366" s="3"/>
      <c r="AA366" s="3"/>
      <c r="AB366" s="3"/>
      <c r="AC366" s="3"/>
      <c r="AD366" s="3"/>
      <c r="AE366" s="4"/>
      <c r="AF366" s="4"/>
      <c r="AG366" s="4"/>
      <c r="AH366" s="4"/>
    </row>
    <row r="367" spans="25:34" ht="15.75">
      <c r="Y367" s="9"/>
      <c r="Z367" s="3"/>
      <c r="AA367" s="3"/>
      <c r="AB367" s="3"/>
      <c r="AC367" s="3"/>
      <c r="AD367" s="3"/>
      <c r="AE367" s="4"/>
      <c r="AF367" s="4"/>
      <c r="AG367" s="4"/>
      <c r="AH367" s="4"/>
    </row>
    <row r="368" spans="25:34" ht="15.75">
      <c r="Y368" s="9"/>
      <c r="Z368" s="3"/>
      <c r="AA368" s="3"/>
      <c r="AB368" s="3"/>
      <c r="AC368" s="3"/>
      <c r="AD368" s="3"/>
      <c r="AE368" s="4"/>
      <c r="AF368" s="4"/>
      <c r="AG368" s="4"/>
      <c r="AH368" s="4"/>
    </row>
    <row r="369" spans="25:34" ht="15.75">
      <c r="Y369" s="9"/>
      <c r="Z369" s="3"/>
      <c r="AA369" s="3"/>
      <c r="AB369" s="3"/>
      <c r="AC369" s="3"/>
      <c r="AD369" s="3"/>
      <c r="AE369" s="4"/>
      <c r="AF369" s="4"/>
      <c r="AG369" s="4"/>
      <c r="AH369" s="4"/>
    </row>
    <row r="370" spans="25:34" ht="15.75">
      <c r="Y370" s="9"/>
      <c r="Z370" s="3"/>
      <c r="AA370" s="3"/>
      <c r="AB370" s="3"/>
      <c r="AC370" s="3"/>
      <c r="AD370" s="3"/>
      <c r="AE370" s="4"/>
      <c r="AF370" s="4"/>
      <c r="AG370" s="4"/>
      <c r="AH370" s="4"/>
    </row>
    <row r="371" spans="25:34" ht="15.75">
      <c r="Y371" s="9"/>
      <c r="Z371" s="3"/>
      <c r="AA371" s="3"/>
      <c r="AB371" s="3"/>
      <c r="AC371" s="3"/>
      <c r="AD371" s="3"/>
      <c r="AE371" s="4"/>
      <c r="AF371" s="4"/>
      <c r="AG371" s="4"/>
      <c r="AH371" s="4"/>
    </row>
    <row r="372" spans="25:34" ht="15.75">
      <c r="Y372" s="9"/>
      <c r="Z372" s="3"/>
      <c r="AA372" s="3"/>
      <c r="AB372" s="3"/>
      <c r="AC372" s="3"/>
      <c r="AD372" s="3"/>
      <c r="AE372" s="4"/>
      <c r="AF372" s="4"/>
      <c r="AG372" s="4"/>
      <c r="AH372" s="4"/>
    </row>
    <row r="373" spans="25:34" ht="15.75">
      <c r="Y373" s="9"/>
      <c r="Z373" s="3"/>
      <c r="AA373" s="3"/>
      <c r="AB373" s="3"/>
      <c r="AC373" s="3"/>
      <c r="AD373" s="3"/>
      <c r="AE373" s="4"/>
      <c r="AF373" s="4"/>
      <c r="AG373" s="4"/>
      <c r="AH373" s="4"/>
    </row>
    <row r="374" spans="25:34" ht="15.75">
      <c r="Y374" s="9"/>
      <c r="Z374" s="3"/>
      <c r="AA374" s="3"/>
      <c r="AB374" s="3"/>
      <c r="AC374" s="3"/>
      <c r="AD374" s="3"/>
      <c r="AE374" s="4"/>
      <c r="AF374" s="4"/>
      <c r="AG374" s="4"/>
      <c r="AH374" s="4"/>
    </row>
    <row r="375" spans="25:34" ht="15.75">
      <c r="Y375" s="9"/>
      <c r="Z375" s="3"/>
      <c r="AA375" s="3"/>
      <c r="AB375" s="3"/>
      <c r="AC375" s="3"/>
      <c r="AD375" s="3"/>
      <c r="AE375" s="4"/>
      <c r="AF375" s="4"/>
      <c r="AG375" s="4"/>
      <c r="AH375" s="4"/>
    </row>
    <row r="376" spans="25:34" ht="15.75">
      <c r="Y376" s="9"/>
      <c r="Z376" s="3"/>
      <c r="AA376" s="3"/>
      <c r="AB376" s="3"/>
      <c r="AC376" s="3"/>
      <c r="AD376" s="3"/>
      <c r="AE376" s="4"/>
      <c r="AF376" s="4"/>
      <c r="AG376" s="4"/>
      <c r="AH376" s="4"/>
    </row>
    <row r="377" spans="25:34" ht="15.75">
      <c r="Y377" s="9"/>
      <c r="Z377" s="3"/>
      <c r="AA377" s="3"/>
      <c r="AB377" s="3"/>
      <c r="AC377" s="3"/>
      <c r="AD377" s="3"/>
      <c r="AE377" s="4"/>
      <c r="AF377" s="4"/>
      <c r="AG377" s="4"/>
      <c r="AH377" s="4"/>
    </row>
    <row r="378" spans="25:34" ht="15.75">
      <c r="Y378" s="9"/>
      <c r="Z378" s="3"/>
      <c r="AA378" s="3"/>
      <c r="AB378" s="3"/>
      <c r="AC378" s="3"/>
      <c r="AD378" s="3"/>
      <c r="AE378" s="4"/>
      <c r="AF378" s="4"/>
      <c r="AG378" s="4"/>
      <c r="AH378" s="4"/>
    </row>
    <row r="379" spans="25:34" ht="15.75">
      <c r="Y379" s="9"/>
      <c r="Z379" s="3"/>
      <c r="AA379" s="3"/>
      <c r="AB379" s="3"/>
      <c r="AC379" s="3"/>
      <c r="AD379" s="3"/>
      <c r="AE379" s="4"/>
      <c r="AF379" s="4"/>
      <c r="AG379" s="4"/>
      <c r="AH379" s="4"/>
    </row>
    <row r="380" spans="25:34" ht="15.75">
      <c r="Y380" s="9"/>
      <c r="Z380" s="3"/>
      <c r="AA380" s="3"/>
      <c r="AB380" s="3"/>
      <c r="AC380" s="3"/>
      <c r="AD380" s="3"/>
      <c r="AE380" s="4"/>
      <c r="AF380" s="4"/>
      <c r="AG380" s="4"/>
      <c r="AH380" s="4"/>
    </row>
    <row r="381" spans="25:34" ht="15.75">
      <c r="Y381" s="9"/>
      <c r="Z381" s="3"/>
      <c r="AA381" s="3"/>
      <c r="AB381" s="3"/>
      <c r="AC381" s="3"/>
      <c r="AD381" s="3"/>
      <c r="AE381" s="4"/>
      <c r="AF381" s="4"/>
      <c r="AG381" s="4"/>
      <c r="AH381" s="4"/>
    </row>
    <row r="382" spans="25:34" ht="15.75">
      <c r="Y382" s="9"/>
      <c r="Z382" s="3"/>
      <c r="AA382" s="3"/>
      <c r="AB382" s="3"/>
      <c r="AC382" s="3"/>
      <c r="AD382" s="3"/>
      <c r="AE382" s="4"/>
      <c r="AF382" s="4"/>
      <c r="AG382" s="4"/>
      <c r="AH382" s="4"/>
    </row>
    <row r="383" spans="25:34" ht="15.75">
      <c r="Y383" s="9"/>
      <c r="Z383" s="3"/>
      <c r="AA383" s="3"/>
      <c r="AB383" s="3"/>
      <c r="AC383" s="3"/>
      <c r="AD383" s="3"/>
      <c r="AE383" s="4"/>
      <c r="AF383" s="4"/>
      <c r="AG383" s="4"/>
      <c r="AH383" s="4"/>
    </row>
    <row r="384" spans="25:34" ht="15.75">
      <c r="Y384" s="9"/>
      <c r="Z384" s="3"/>
      <c r="AA384" s="3"/>
      <c r="AB384" s="3"/>
      <c r="AC384" s="3"/>
      <c r="AD384" s="3"/>
      <c r="AE384" s="4"/>
      <c r="AF384" s="4"/>
      <c r="AG384" s="4"/>
      <c r="AH384" s="4"/>
    </row>
    <row r="385" spans="25:34" ht="15.75">
      <c r="Y385" s="9"/>
      <c r="Z385" s="3"/>
      <c r="AA385" s="3"/>
      <c r="AB385" s="3"/>
      <c r="AC385" s="3"/>
      <c r="AD385" s="3"/>
      <c r="AE385" s="4"/>
      <c r="AF385" s="4"/>
      <c r="AG385" s="4"/>
      <c r="AH385" s="4"/>
    </row>
    <row r="386" spans="25:34" ht="15.75">
      <c r="Y386" s="9"/>
      <c r="Z386" s="3"/>
      <c r="AA386" s="3"/>
      <c r="AB386" s="3"/>
      <c r="AC386" s="3"/>
      <c r="AD386" s="3"/>
      <c r="AE386" s="4"/>
      <c r="AF386" s="4"/>
      <c r="AG386" s="4"/>
      <c r="AH386" s="4"/>
    </row>
    <row r="387" spans="25:34" ht="15.75">
      <c r="Y387" s="9"/>
      <c r="Z387" s="3"/>
      <c r="AA387" s="3"/>
      <c r="AB387" s="3"/>
      <c r="AC387" s="3"/>
      <c r="AD387" s="3"/>
      <c r="AE387" s="4"/>
      <c r="AF387" s="4"/>
      <c r="AG387" s="4"/>
      <c r="AH387" s="4"/>
    </row>
    <row r="388" spans="25:34" ht="15.75">
      <c r="Y388" s="9"/>
      <c r="Z388" s="3"/>
      <c r="AA388" s="3"/>
      <c r="AB388" s="3"/>
      <c r="AC388" s="3"/>
      <c r="AD388" s="3"/>
      <c r="AE388" s="4"/>
      <c r="AF388" s="4"/>
      <c r="AG388" s="4"/>
      <c r="AH388" s="4"/>
    </row>
    <row r="389" spans="25:34" ht="15.75">
      <c r="Y389" s="9"/>
      <c r="Z389" s="3"/>
      <c r="AA389" s="3"/>
      <c r="AB389" s="3"/>
      <c r="AC389" s="3"/>
      <c r="AD389" s="3"/>
      <c r="AE389" s="4"/>
      <c r="AF389" s="4"/>
      <c r="AG389" s="4"/>
      <c r="AH389" s="4"/>
    </row>
    <row r="390" spans="25:34" ht="15.75">
      <c r="Y390" s="9"/>
      <c r="Z390" s="3"/>
      <c r="AA390" s="3"/>
      <c r="AB390" s="3"/>
      <c r="AC390" s="3"/>
      <c r="AD390" s="3"/>
      <c r="AE390" s="4"/>
      <c r="AF390" s="4"/>
      <c r="AG390" s="4"/>
      <c r="AH390" s="4"/>
    </row>
    <row r="391" spans="25:34" ht="15.75">
      <c r="Y391" s="9"/>
      <c r="Z391" s="3"/>
      <c r="AA391" s="3"/>
      <c r="AB391" s="3"/>
      <c r="AC391" s="3"/>
      <c r="AD391" s="3"/>
      <c r="AE391" s="4"/>
      <c r="AF391" s="4"/>
      <c r="AG391" s="4"/>
      <c r="AH391" s="4"/>
    </row>
    <row r="392" spans="25:34" ht="15.75">
      <c r="Y392" s="9"/>
      <c r="Z392" s="3"/>
      <c r="AA392" s="3"/>
      <c r="AB392" s="3"/>
      <c r="AC392" s="3"/>
      <c r="AD392" s="3"/>
      <c r="AE392" s="4"/>
      <c r="AF392" s="4"/>
      <c r="AG392" s="4"/>
      <c r="AH392" s="4"/>
    </row>
    <row r="393" spans="25:34" ht="15.75">
      <c r="Y393" s="9"/>
      <c r="Z393" s="3"/>
      <c r="AA393" s="3"/>
      <c r="AB393" s="3"/>
      <c r="AC393" s="3"/>
      <c r="AD393" s="3"/>
      <c r="AE393" s="4"/>
      <c r="AF393" s="4"/>
      <c r="AG393" s="4"/>
      <c r="AH393" s="4"/>
    </row>
    <row r="394" spans="25:34" ht="15.75">
      <c r="Y394" s="9"/>
      <c r="Z394" s="3"/>
      <c r="AA394" s="3"/>
      <c r="AB394" s="3"/>
      <c r="AC394" s="3"/>
      <c r="AD394" s="3"/>
      <c r="AE394" s="4"/>
      <c r="AF394" s="4"/>
      <c r="AG394" s="4"/>
      <c r="AH394" s="4"/>
    </row>
    <row r="395" spans="25:34" ht="15.75">
      <c r="Y395" s="9"/>
      <c r="Z395" s="3"/>
      <c r="AA395" s="3"/>
      <c r="AB395" s="3"/>
      <c r="AC395" s="3"/>
      <c r="AD395" s="3"/>
      <c r="AE395" s="4"/>
      <c r="AF395" s="4"/>
      <c r="AG395" s="4"/>
      <c r="AH395" s="4"/>
    </row>
    <row r="396" spans="25:34" ht="15.75">
      <c r="Y396" s="9"/>
      <c r="Z396" s="3"/>
      <c r="AA396" s="3"/>
      <c r="AB396" s="3"/>
      <c r="AC396" s="3"/>
      <c r="AD396" s="3"/>
      <c r="AE396" s="4"/>
      <c r="AF396" s="4"/>
      <c r="AG396" s="4"/>
      <c r="AH396" s="4"/>
    </row>
    <row r="397" spans="25:34" ht="15.75">
      <c r="Y397" s="9"/>
      <c r="Z397" s="3"/>
      <c r="AA397" s="3"/>
      <c r="AB397" s="3"/>
      <c r="AC397" s="3"/>
      <c r="AD397" s="3"/>
      <c r="AE397" s="4"/>
      <c r="AF397" s="4"/>
      <c r="AG397" s="4"/>
      <c r="AH397" s="4"/>
    </row>
    <row r="398" spans="25:34" ht="15.75">
      <c r="Y398" s="9"/>
      <c r="Z398" s="3"/>
      <c r="AA398" s="3"/>
      <c r="AB398" s="3"/>
      <c r="AC398" s="3"/>
      <c r="AD398" s="3"/>
      <c r="AE398" s="4"/>
      <c r="AF398" s="4"/>
      <c r="AG398" s="4"/>
      <c r="AH398" s="4"/>
    </row>
    <row r="399" spans="25:34" ht="15.75">
      <c r="Y399" s="9"/>
      <c r="Z399" s="3"/>
      <c r="AA399" s="3"/>
      <c r="AB399" s="3"/>
      <c r="AC399" s="3"/>
      <c r="AD399" s="3"/>
      <c r="AE399" s="4"/>
      <c r="AF399" s="4"/>
      <c r="AG399" s="4"/>
      <c r="AH399" s="4"/>
    </row>
    <row r="400" spans="25:34" ht="15.75">
      <c r="Y400" s="9"/>
      <c r="Z400" s="3"/>
      <c r="AA400" s="3"/>
      <c r="AB400" s="3"/>
      <c r="AC400" s="3"/>
      <c r="AD400" s="3"/>
      <c r="AE400" s="4"/>
      <c r="AF400" s="4"/>
      <c r="AG400" s="4"/>
      <c r="AH400" s="4"/>
    </row>
    <row r="401" spans="25:34" ht="15.75">
      <c r="Y401" s="9"/>
      <c r="Z401" s="3"/>
      <c r="AA401" s="3"/>
      <c r="AB401" s="3"/>
      <c r="AC401" s="3"/>
      <c r="AD401" s="3"/>
      <c r="AE401" s="4"/>
      <c r="AF401" s="4"/>
      <c r="AG401" s="4"/>
      <c r="AH401" s="4"/>
    </row>
    <row r="402" spans="25:34" ht="15.75">
      <c r="Y402" s="9"/>
      <c r="Z402" s="3"/>
      <c r="AA402" s="3"/>
      <c r="AB402" s="3"/>
      <c r="AC402" s="3"/>
      <c r="AD402" s="3"/>
      <c r="AE402" s="4"/>
      <c r="AF402" s="4"/>
      <c r="AG402" s="4"/>
      <c r="AH402" s="4"/>
    </row>
    <row r="403" spans="25:34" ht="15.75">
      <c r="Y403" s="9"/>
      <c r="Z403" s="3"/>
      <c r="AA403" s="3"/>
      <c r="AB403" s="3"/>
      <c r="AC403" s="3"/>
      <c r="AD403" s="3"/>
      <c r="AE403" s="4"/>
      <c r="AF403" s="4"/>
      <c r="AG403" s="4"/>
      <c r="AH403" s="4"/>
    </row>
    <row r="404" spans="25:34" ht="15.75">
      <c r="Y404" s="9"/>
      <c r="Z404" s="3"/>
      <c r="AA404" s="3"/>
      <c r="AB404" s="3"/>
      <c r="AC404" s="3"/>
      <c r="AD404" s="3"/>
      <c r="AE404" s="4"/>
      <c r="AF404" s="4"/>
      <c r="AG404" s="4"/>
      <c r="AH404" s="4"/>
    </row>
    <row r="405" spans="25:34" ht="15.75">
      <c r="Y405" s="9"/>
      <c r="Z405" s="3"/>
      <c r="AA405" s="3"/>
      <c r="AB405" s="3"/>
      <c r="AC405" s="3"/>
      <c r="AD405" s="3"/>
      <c r="AE405" s="4"/>
      <c r="AF405" s="4"/>
      <c r="AG405" s="4"/>
      <c r="AH405" s="4"/>
    </row>
    <row r="406" spans="25:34" ht="15.75">
      <c r="Y406" s="9"/>
      <c r="Z406" s="3"/>
      <c r="AA406" s="3"/>
      <c r="AB406" s="3"/>
      <c r="AC406" s="3"/>
      <c r="AD406" s="3"/>
      <c r="AE406" s="4"/>
      <c r="AF406" s="4"/>
      <c r="AG406" s="4"/>
      <c r="AH406" s="4"/>
    </row>
    <row r="407" spans="25:34" ht="15.75">
      <c r="Y407" s="9"/>
      <c r="Z407" s="3"/>
      <c r="AA407" s="3"/>
      <c r="AB407" s="3"/>
      <c r="AC407" s="3"/>
      <c r="AD407" s="3"/>
      <c r="AE407" s="4"/>
      <c r="AF407" s="4"/>
      <c r="AG407" s="4"/>
      <c r="AH407" s="4"/>
    </row>
    <row r="408" spans="25:34" ht="15.75">
      <c r="Y408" s="9"/>
      <c r="Z408" s="3"/>
      <c r="AA408" s="3"/>
      <c r="AB408" s="3"/>
      <c r="AC408" s="3"/>
      <c r="AD408" s="3"/>
      <c r="AE408" s="4"/>
      <c r="AF408" s="4"/>
      <c r="AG408" s="4"/>
      <c r="AH408" s="4"/>
    </row>
    <row r="409" spans="25:34" ht="15.75">
      <c r="Y409" s="9"/>
      <c r="Z409" s="3"/>
      <c r="AA409" s="3"/>
      <c r="AB409" s="3"/>
      <c r="AC409" s="3"/>
      <c r="AD409" s="3"/>
      <c r="AE409" s="4"/>
      <c r="AF409" s="4"/>
      <c r="AG409" s="4"/>
      <c r="AH409" s="4"/>
    </row>
    <row r="410" spans="25:34" ht="15.75">
      <c r="Y410" s="9"/>
      <c r="Z410" s="3"/>
      <c r="AA410" s="3"/>
      <c r="AB410" s="3"/>
      <c r="AC410" s="3"/>
      <c r="AD410" s="3"/>
      <c r="AE410" s="4"/>
      <c r="AF410" s="4"/>
      <c r="AG410" s="4"/>
      <c r="AH410" s="4"/>
    </row>
    <row r="411" spans="25:34" ht="15.75">
      <c r="Y411" s="9"/>
      <c r="Z411" s="3"/>
      <c r="AA411" s="3"/>
      <c r="AB411" s="3"/>
      <c r="AC411" s="3"/>
      <c r="AD411" s="3"/>
      <c r="AE411" s="4"/>
      <c r="AF411" s="4"/>
      <c r="AG411" s="4"/>
      <c r="AH411" s="4"/>
    </row>
    <row r="412" spans="25:34" ht="15.75">
      <c r="Y412" s="9"/>
      <c r="Z412" s="3"/>
      <c r="AA412" s="3"/>
      <c r="AB412" s="3"/>
      <c r="AC412" s="3"/>
      <c r="AD412" s="3"/>
      <c r="AE412" s="4"/>
      <c r="AF412" s="4"/>
      <c r="AG412" s="4"/>
      <c r="AH412" s="4"/>
    </row>
    <row r="413" spans="25:34" ht="15.75">
      <c r="Y413" s="9"/>
      <c r="Z413" s="3"/>
      <c r="AA413" s="3"/>
      <c r="AB413" s="3"/>
      <c r="AC413" s="3"/>
      <c r="AD413" s="3"/>
      <c r="AE413" s="4"/>
      <c r="AF413" s="4"/>
      <c r="AG413" s="4"/>
      <c r="AH413" s="4"/>
    </row>
    <row r="414" spans="25:34" ht="15.75">
      <c r="Y414" s="9"/>
      <c r="Z414" s="3"/>
      <c r="AA414" s="3"/>
      <c r="AB414" s="3"/>
      <c r="AC414" s="3"/>
      <c r="AD414" s="3"/>
      <c r="AE414" s="4"/>
      <c r="AF414" s="4"/>
      <c r="AG414" s="4"/>
      <c r="AH414" s="4"/>
    </row>
    <row r="415" spans="25:34" ht="15.75">
      <c r="Y415" s="9"/>
      <c r="Z415" s="3"/>
      <c r="AA415" s="3"/>
      <c r="AB415" s="3"/>
      <c r="AC415" s="3"/>
      <c r="AD415" s="3"/>
      <c r="AE415" s="4"/>
      <c r="AF415" s="4"/>
      <c r="AG415" s="4"/>
      <c r="AH415" s="4"/>
    </row>
    <row r="416" spans="25:34" ht="15.75">
      <c r="Y416" s="9"/>
      <c r="Z416" s="3"/>
      <c r="AA416" s="3"/>
      <c r="AB416" s="3"/>
      <c r="AC416" s="3"/>
      <c r="AD416" s="3"/>
      <c r="AE416" s="4"/>
      <c r="AF416" s="4"/>
      <c r="AG416" s="4"/>
      <c r="AH416" s="4"/>
    </row>
    <row r="417" spans="25:34" ht="15.75">
      <c r="Y417" s="9"/>
      <c r="Z417" s="3"/>
      <c r="AA417" s="3"/>
      <c r="AB417" s="3"/>
      <c r="AC417" s="3"/>
      <c r="AD417" s="3"/>
      <c r="AE417" s="4"/>
      <c r="AF417" s="4"/>
      <c r="AG417" s="4"/>
      <c r="AH417" s="4"/>
    </row>
    <row r="418" spans="25:34" ht="15.75">
      <c r="Y418" s="9"/>
      <c r="Z418" s="3"/>
      <c r="AA418" s="3"/>
      <c r="AB418" s="3"/>
      <c r="AC418" s="3"/>
      <c r="AD418" s="3"/>
      <c r="AE418" s="4"/>
      <c r="AF418" s="4"/>
      <c r="AG418" s="4"/>
      <c r="AH418" s="4"/>
    </row>
    <row r="419" spans="25:34" ht="15.75">
      <c r="Y419" s="9"/>
      <c r="Z419" s="3"/>
      <c r="AA419" s="3"/>
      <c r="AB419" s="3"/>
      <c r="AC419" s="3"/>
      <c r="AD419" s="3"/>
      <c r="AE419" s="4"/>
      <c r="AF419" s="4"/>
      <c r="AG419" s="4"/>
      <c r="AH419" s="4"/>
    </row>
    <row r="420" spans="25:34" ht="15.75">
      <c r="Y420" s="9"/>
      <c r="Z420" s="3"/>
      <c r="AA420" s="3"/>
      <c r="AB420" s="3"/>
      <c r="AC420" s="3"/>
      <c r="AD420" s="3"/>
      <c r="AE420" s="4"/>
      <c r="AF420" s="4"/>
      <c r="AG420" s="4"/>
      <c r="AH420" s="4"/>
    </row>
    <row r="421" spans="25:34" ht="15.75">
      <c r="Y421" s="9"/>
      <c r="Z421" s="3"/>
      <c r="AA421" s="3"/>
      <c r="AB421" s="3"/>
      <c r="AC421" s="3"/>
      <c r="AD421" s="3"/>
      <c r="AE421" s="4"/>
      <c r="AF421" s="4"/>
      <c r="AG421" s="4"/>
      <c r="AH421" s="4"/>
    </row>
    <row r="422" spans="25:34" ht="15.75">
      <c r="Y422" s="9"/>
      <c r="Z422" s="3"/>
      <c r="AA422" s="3"/>
      <c r="AB422" s="3"/>
      <c r="AC422" s="3"/>
      <c r="AD422" s="3"/>
      <c r="AE422" s="4"/>
      <c r="AF422" s="4"/>
      <c r="AG422" s="4"/>
      <c r="AH422" s="4"/>
    </row>
    <row r="423" spans="25:34" ht="15.75">
      <c r="Y423" s="9"/>
      <c r="Z423" s="3"/>
      <c r="AA423" s="3"/>
      <c r="AB423" s="3"/>
      <c r="AC423" s="3"/>
      <c r="AD423" s="3"/>
      <c r="AE423" s="4"/>
      <c r="AF423" s="4"/>
      <c r="AG423" s="4"/>
      <c r="AH423" s="4"/>
    </row>
    <row r="424" spans="25:34" ht="15.75">
      <c r="Y424" s="9"/>
      <c r="Z424" s="3"/>
      <c r="AA424" s="3"/>
      <c r="AB424" s="3"/>
      <c r="AC424" s="3"/>
      <c r="AD424" s="3"/>
      <c r="AE424" s="4"/>
      <c r="AF424" s="4"/>
      <c r="AG424" s="4"/>
      <c r="AH424" s="4"/>
    </row>
    <row r="425" spans="25:34" ht="15.75">
      <c r="Y425" s="9"/>
      <c r="Z425" s="3"/>
      <c r="AA425" s="3"/>
      <c r="AB425" s="3"/>
      <c r="AC425" s="3"/>
      <c r="AD425" s="3"/>
      <c r="AE425" s="4"/>
      <c r="AF425" s="4"/>
      <c r="AG425" s="4"/>
      <c r="AH425" s="4"/>
    </row>
    <row r="426" spans="25:34" ht="15.75">
      <c r="Y426" s="9"/>
      <c r="Z426" s="3"/>
      <c r="AA426" s="3"/>
      <c r="AB426" s="3"/>
      <c r="AC426" s="3"/>
      <c r="AD426" s="3"/>
      <c r="AE426" s="4"/>
      <c r="AF426" s="4"/>
      <c r="AG426" s="4"/>
      <c r="AH426" s="4"/>
    </row>
    <row r="427" spans="25:34" ht="15.75">
      <c r="Y427" s="9"/>
      <c r="Z427" s="3"/>
      <c r="AA427" s="3"/>
      <c r="AB427" s="3"/>
      <c r="AC427" s="3"/>
      <c r="AD427" s="3"/>
      <c r="AE427" s="4"/>
      <c r="AF427" s="4"/>
      <c r="AG427" s="4"/>
      <c r="AH427" s="4"/>
    </row>
    <row r="428" spans="25:34" ht="15.75">
      <c r="Y428" s="9"/>
      <c r="Z428" s="3"/>
      <c r="AA428" s="3"/>
      <c r="AB428" s="3"/>
      <c r="AC428" s="3"/>
      <c r="AD428" s="3"/>
      <c r="AE428" s="4"/>
      <c r="AF428" s="4"/>
      <c r="AG428" s="4"/>
      <c r="AH428" s="4"/>
    </row>
    <row r="429" spans="25:34" ht="15.75">
      <c r="Y429" s="9"/>
      <c r="Z429" s="3"/>
      <c r="AA429" s="3"/>
      <c r="AB429" s="3"/>
      <c r="AC429" s="3"/>
      <c r="AD429" s="3"/>
      <c r="AE429" s="4"/>
      <c r="AF429" s="4"/>
      <c r="AG429" s="4"/>
      <c r="AH429" s="4"/>
    </row>
    <row r="430" spans="25:34" ht="15.75">
      <c r="Y430" s="9"/>
      <c r="Z430" s="3"/>
      <c r="AA430" s="3"/>
      <c r="AB430" s="3"/>
      <c r="AC430" s="3"/>
      <c r="AD430" s="3"/>
      <c r="AE430" s="4"/>
      <c r="AF430" s="4"/>
      <c r="AG430" s="4"/>
      <c r="AH430" s="4"/>
    </row>
    <row r="431" spans="25:34" ht="15.75">
      <c r="Y431" s="9"/>
      <c r="Z431" s="3"/>
      <c r="AA431" s="3"/>
      <c r="AB431" s="3"/>
      <c r="AC431" s="3"/>
      <c r="AD431" s="3"/>
      <c r="AE431" s="4"/>
      <c r="AF431" s="4"/>
      <c r="AG431" s="4"/>
      <c r="AH431" s="4"/>
    </row>
    <row r="432" spans="25:34" ht="15.75">
      <c r="Y432" s="9"/>
      <c r="Z432" s="3"/>
      <c r="AA432" s="3"/>
      <c r="AB432" s="3"/>
      <c r="AC432" s="3"/>
      <c r="AD432" s="3"/>
      <c r="AE432" s="4"/>
      <c r="AF432" s="4"/>
      <c r="AG432" s="4"/>
      <c r="AH432" s="4"/>
    </row>
    <row r="433" spans="25:34" ht="15.75">
      <c r="Y433" s="9"/>
      <c r="Z433" s="3"/>
      <c r="AA433" s="3"/>
      <c r="AB433" s="3"/>
      <c r="AC433" s="3"/>
      <c r="AD433" s="3"/>
      <c r="AE433" s="4"/>
      <c r="AF433" s="4"/>
      <c r="AG433" s="4"/>
      <c r="AH433" s="4"/>
    </row>
    <row r="434" spans="25:34" ht="15.75">
      <c r="Y434" s="9"/>
      <c r="Z434" s="3"/>
      <c r="AA434" s="3"/>
      <c r="AB434" s="3"/>
      <c r="AC434" s="3"/>
      <c r="AD434" s="3"/>
      <c r="AE434" s="4"/>
      <c r="AF434" s="4"/>
      <c r="AG434" s="4"/>
      <c r="AH434" s="4"/>
    </row>
    <row r="435" spans="25:34" ht="15.75">
      <c r="Y435" s="9"/>
      <c r="Z435" s="3"/>
      <c r="AA435" s="3"/>
      <c r="AB435" s="3"/>
      <c r="AC435" s="3"/>
      <c r="AD435" s="3"/>
      <c r="AE435" s="4"/>
      <c r="AF435" s="4"/>
      <c r="AG435" s="4"/>
      <c r="AH435" s="4"/>
    </row>
    <row r="436" spans="25:34" ht="15.75">
      <c r="Y436" s="9"/>
      <c r="Z436" s="3"/>
      <c r="AA436" s="3"/>
      <c r="AB436" s="3"/>
      <c r="AC436" s="3"/>
      <c r="AD436" s="3"/>
      <c r="AE436" s="4"/>
      <c r="AF436" s="4"/>
      <c r="AG436" s="4"/>
      <c r="AH436" s="4"/>
    </row>
    <row r="437" spans="25:34" ht="15.75">
      <c r="Y437" s="9"/>
      <c r="Z437" s="3"/>
      <c r="AA437" s="3"/>
      <c r="AB437" s="3"/>
      <c r="AC437" s="3"/>
      <c r="AD437" s="3"/>
      <c r="AE437" s="4"/>
      <c r="AF437" s="4"/>
      <c r="AG437" s="4"/>
      <c r="AH437" s="4"/>
    </row>
    <row r="438" spans="25:34" ht="15.75">
      <c r="Y438" s="9"/>
      <c r="Z438" s="3"/>
      <c r="AA438" s="3"/>
      <c r="AB438" s="3"/>
      <c r="AC438" s="3"/>
      <c r="AD438" s="3"/>
      <c r="AE438" s="4"/>
      <c r="AF438" s="4"/>
      <c r="AG438" s="4"/>
      <c r="AH438" s="4"/>
    </row>
    <row r="439" spans="25:34" ht="15.75">
      <c r="Y439" s="9"/>
      <c r="Z439" s="3"/>
      <c r="AA439" s="3"/>
      <c r="AB439" s="3"/>
      <c r="AC439" s="3"/>
      <c r="AD439" s="3"/>
      <c r="AE439" s="4"/>
      <c r="AF439" s="4"/>
      <c r="AG439" s="4"/>
      <c r="AH439" s="4"/>
    </row>
    <row r="440" spans="25:34" ht="15.75">
      <c r="Y440" s="9"/>
      <c r="Z440" s="3"/>
      <c r="AA440" s="3"/>
      <c r="AB440" s="3"/>
      <c r="AC440" s="3"/>
      <c r="AD440" s="3"/>
      <c r="AE440" s="4"/>
      <c r="AF440" s="4"/>
      <c r="AG440" s="4"/>
      <c r="AH440" s="4"/>
    </row>
    <row r="441" spans="25:34" ht="15.75">
      <c r="Y441" s="9"/>
      <c r="Z441" s="3"/>
      <c r="AA441" s="3"/>
      <c r="AB441" s="3"/>
      <c r="AC441" s="3"/>
      <c r="AD441" s="3"/>
      <c r="AE441" s="4"/>
      <c r="AF441" s="4"/>
      <c r="AG441" s="4"/>
      <c r="AH441" s="4"/>
    </row>
    <row r="442" spans="25:34" ht="15.75">
      <c r="Y442" s="9"/>
      <c r="Z442" s="3"/>
      <c r="AA442" s="3"/>
      <c r="AB442" s="3"/>
      <c r="AC442" s="3"/>
      <c r="AD442" s="3"/>
      <c r="AE442" s="4"/>
      <c r="AF442" s="4"/>
      <c r="AG442" s="4"/>
      <c r="AH442" s="4"/>
    </row>
    <row r="443" spans="25:34" ht="15.75">
      <c r="Y443" s="9"/>
      <c r="Z443" s="3"/>
      <c r="AA443" s="3"/>
      <c r="AB443" s="3"/>
      <c r="AC443" s="3"/>
      <c r="AD443" s="3"/>
      <c r="AE443" s="4"/>
      <c r="AF443" s="4"/>
      <c r="AG443" s="4"/>
      <c r="AH443" s="4"/>
    </row>
    <row r="444" spans="25:34" ht="15.75">
      <c r="Y444" s="9"/>
      <c r="Z444" s="3"/>
      <c r="AA444" s="3"/>
      <c r="AB444" s="3"/>
      <c r="AC444" s="3"/>
      <c r="AD444" s="3"/>
      <c r="AE444" s="4"/>
      <c r="AF444" s="4"/>
      <c r="AG444" s="4"/>
      <c r="AH444" s="4"/>
    </row>
    <row r="445" spans="25:34" ht="15.75">
      <c r="Y445" s="9"/>
      <c r="Z445" s="3"/>
      <c r="AA445" s="3"/>
      <c r="AB445" s="3"/>
      <c r="AC445" s="3"/>
      <c r="AD445" s="3"/>
      <c r="AE445" s="4"/>
      <c r="AF445" s="4"/>
      <c r="AG445" s="4"/>
      <c r="AH445" s="4"/>
    </row>
    <row r="446" spans="25:34" ht="15.75">
      <c r="Y446" s="9"/>
      <c r="Z446" s="3"/>
      <c r="AA446" s="3"/>
      <c r="AB446" s="3"/>
      <c r="AC446" s="3"/>
      <c r="AD446" s="3"/>
      <c r="AE446" s="4"/>
      <c r="AF446" s="4"/>
      <c r="AG446" s="4"/>
      <c r="AH446" s="4"/>
    </row>
    <row r="447" spans="25:34" ht="15.75">
      <c r="Y447" s="9"/>
      <c r="Z447" s="3"/>
      <c r="AA447" s="3"/>
      <c r="AB447" s="3"/>
      <c r="AC447" s="3"/>
      <c r="AD447" s="3"/>
      <c r="AE447" s="4"/>
      <c r="AF447" s="4"/>
      <c r="AG447" s="4"/>
      <c r="AH447" s="4"/>
    </row>
    <row r="448" spans="25:34" ht="15.75">
      <c r="Y448" s="9"/>
      <c r="Z448" s="3"/>
      <c r="AA448" s="3"/>
      <c r="AB448" s="3"/>
      <c r="AC448" s="3"/>
      <c r="AD448" s="3"/>
      <c r="AE448" s="4"/>
      <c r="AF448" s="4"/>
      <c r="AG448" s="4"/>
      <c r="AH448" s="4"/>
    </row>
    <row r="449" spans="25:34" ht="15.75">
      <c r="Y449" s="9"/>
      <c r="Z449" s="3"/>
      <c r="AA449" s="3"/>
      <c r="AB449" s="3"/>
      <c r="AC449" s="3"/>
      <c r="AD449" s="3"/>
      <c r="AE449" s="4"/>
      <c r="AF449" s="4"/>
      <c r="AG449" s="4"/>
      <c r="AH449" s="4"/>
    </row>
    <row r="450" spans="25:34" ht="15.75">
      <c r="Y450" s="9"/>
      <c r="Z450" s="3"/>
      <c r="AA450" s="3"/>
      <c r="AB450" s="3"/>
      <c r="AC450" s="3"/>
      <c r="AD450" s="3"/>
      <c r="AE450" s="4"/>
      <c r="AF450" s="4"/>
      <c r="AG450" s="4"/>
      <c r="AH450" s="4"/>
    </row>
    <row r="451" spans="25:34" ht="15.75">
      <c r="Y451" s="9"/>
      <c r="Z451" s="3"/>
      <c r="AA451" s="3"/>
      <c r="AB451" s="3"/>
      <c r="AC451" s="3"/>
      <c r="AD451" s="3"/>
      <c r="AE451" s="4"/>
      <c r="AF451" s="4"/>
      <c r="AG451" s="4"/>
      <c r="AH451" s="4"/>
    </row>
    <row r="452" spans="25:34" ht="15.75">
      <c r="Y452" s="9"/>
      <c r="Z452" s="3"/>
      <c r="AA452" s="3"/>
      <c r="AB452" s="3"/>
      <c r="AC452" s="3"/>
      <c r="AD452" s="3"/>
      <c r="AE452" s="4"/>
      <c r="AF452" s="4"/>
      <c r="AG452" s="4"/>
      <c r="AH452" s="4"/>
    </row>
    <row r="453" spans="25:34" ht="15.75">
      <c r="Y453" s="9"/>
      <c r="Z453" s="3"/>
      <c r="AA453" s="3"/>
      <c r="AB453" s="3"/>
      <c r="AC453" s="3"/>
      <c r="AD453" s="3"/>
      <c r="AE453" s="4"/>
      <c r="AF453" s="4"/>
      <c r="AG453" s="4"/>
      <c r="AH453" s="4"/>
    </row>
    <row r="454" spans="25:34" ht="15.75">
      <c r="Y454" s="9"/>
      <c r="Z454" s="3"/>
      <c r="AA454" s="3"/>
      <c r="AB454" s="3"/>
      <c r="AC454" s="3"/>
      <c r="AD454" s="3"/>
      <c r="AE454" s="4"/>
      <c r="AF454" s="4"/>
      <c r="AG454" s="4"/>
      <c r="AH454" s="4"/>
    </row>
    <row r="455" spans="25:34" ht="15.75">
      <c r="Y455" s="9"/>
      <c r="Z455" s="3"/>
      <c r="AA455" s="3"/>
      <c r="AB455" s="3"/>
      <c r="AC455" s="3"/>
      <c r="AD455" s="3"/>
      <c r="AE455" s="4"/>
      <c r="AF455" s="4"/>
      <c r="AG455" s="4"/>
      <c r="AH455" s="4"/>
    </row>
    <row r="456" spans="25:34" ht="15.75">
      <c r="Y456" s="9"/>
      <c r="Z456" s="3"/>
      <c r="AA456" s="3"/>
      <c r="AB456" s="3"/>
      <c r="AC456" s="3"/>
      <c r="AD456" s="3"/>
      <c r="AE456" s="4"/>
      <c r="AF456" s="4"/>
      <c r="AG456" s="4"/>
      <c r="AH456" s="4"/>
    </row>
    <row r="457" spans="25:34" ht="15.75">
      <c r="Y457" s="9"/>
      <c r="Z457" s="3"/>
      <c r="AA457" s="3"/>
      <c r="AB457" s="3"/>
      <c r="AC457" s="3"/>
      <c r="AD457" s="3"/>
      <c r="AE457" s="4"/>
      <c r="AF457" s="4"/>
      <c r="AG457" s="4"/>
      <c r="AH457" s="4"/>
    </row>
    <row r="458" spans="25:34" ht="15.75">
      <c r="Y458" s="9"/>
      <c r="Z458" s="3"/>
      <c r="AA458" s="3"/>
      <c r="AB458" s="3"/>
      <c r="AC458" s="3"/>
      <c r="AD458" s="3"/>
      <c r="AE458" s="4"/>
      <c r="AF458" s="4"/>
      <c r="AG458" s="4"/>
      <c r="AH458" s="4"/>
    </row>
    <row r="459" spans="25:34" ht="15.75">
      <c r="Y459" s="9"/>
      <c r="Z459" s="3"/>
      <c r="AA459" s="3"/>
      <c r="AB459" s="3"/>
      <c r="AC459" s="3"/>
      <c r="AD459" s="3"/>
      <c r="AE459" s="4"/>
      <c r="AF459" s="4"/>
      <c r="AG459" s="4"/>
      <c r="AH459" s="4"/>
    </row>
    <row r="460" spans="25:34" ht="15.75">
      <c r="Y460" s="9"/>
      <c r="Z460" s="3"/>
      <c r="AA460" s="3"/>
      <c r="AB460" s="3"/>
      <c r="AC460" s="3"/>
      <c r="AD460" s="3"/>
      <c r="AE460" s="4"/>
      <c r="AF460" s="4"/>
      <c r="AG460" s="4"/>
      <c r="AH460" s="4"/>
    </row>
    <row r="461" spans="25:34" ht="15.75">
      <c r="Y461" s="9"/>
      <c r="Z461" s="3"/>
      <c r="AA461" s="3"/>
      <c r="AB461" s="3"/>
      <c r="AC461" s="3"/>
      <c r="AD461" s="3"/>
      <c r="AE461" s="4"/>
      <c r="AF461" s="4"/>
      <c r="AG461" s="4"/>
      <c r="AH461" s="4"/>
    </row>
    <row r="462" spans="25:34" ht="15.75">
      <c r="Y462" s="9"/>
      <c r="Z462" s="3"/>
      <c r="AA462" s="3"/>
      <c r="AB462" s="3"/>
      <c r="AC462" s="3"/>
      <c r="AD462" s="3"/>
      <c r="AE462" s="4"/>
      <c r="AF462" s="4"/>
      <c r="AG462" s="4"/>
      <c r="AH462" s="4"/>
    </row>
    <row r="463" spans="25:34" ht="15.75">
      <c r="Y463" s="9"/>
      <c r="Z463" s="3"/>
      <c r="AA463" s="3"/>
      <c r="AB463" s="3"/>
      <c r="AC463" s="3"/>
      <c r="AD463" s="3"/>
      <c r="AE463" s="4"/>
      <c r="AF463" s="4"/>
      <c r="AG463" s="4"/>
      <c r="AH463" s="4"/>
    </row>
    <row r="464" spans="25:34" ht="15.75">
      <c r="Y464" s="9"/>
      <c r="Z464" s="3"/>
      <c r="AA464" s="3"/>
      <c r="AB464" s="3"/>
      <c r="AC464" s="3"/>
      <c r="AD464" s="3"/>
      <c r="AE464" s="4"/>
      <c r="AF464" s="4"/>
      <c r="AG464" s="4"/>
      <c r="AH464" s="4"/>
    </row>
    <row r="465" spans="25:34" ht="15.75">
      <c r="Y465" s="9"/>
      <c r="Z465" s="3"/>
      <c r="AA465" s="3"/>
      <c r="AB465" s="3"/>
      <c r="AC465" s="3"/>
      <c r="AD465" s="3"/>
      <c r="AE465" s="4"/>
      <c r="AF465" s="4"/>
      <c r="AG465" s="4"/>
      <c r="AH465" s="4"/>
    </row>
    <row r="466" spans="25:34" ht="15.75">
      <c r="Y466" s="9"/>
      <c r="Z466" s="3"/>
      <c r="AA466" s="3"/>
      <c r="AB466" s="3"/>
      <c r="AC466" s="3"/>
      <c r="AD466" s="3"/>
      <c r="AE466" s="4"/>
      <c r="AF466" s="4"/>
      <c r="AG466" s="4"/>
      <c r="AH466" s="4"/>
    </row>
    <row r="467" spans="25:34" ht="15.75">
      <c r="Y467" s="9"/>
      <c r="Z467" s="3"/>
      <c r="AA467" s="3"/>
      <c r="AB467" s="3"/>
      <c r="AC467" s="3"/>
      <c r="AD467" s="3"/>
      <c r="AE467" s="4"/>
      <c r="AF467" s="4"/>
      <c r="AG467" s="4"/>
      <c r="AH467" s="4"/>
    </row>
    <row r="468" spans="25:34" ht="15.75">
      <c r="Y468" s="9"/>
      <c r="Z468" s="3"/>
      <c r="AA468" s="3"/>
      <c r="AB468" s="3"/>
      <c r="AC468" s="3"/>
      <c r="AD468" s="3"/>
      <c r="AE468" s="4"/>
      <c r="AF468" s="4"/>
      <c r="AG468" s="4"/>
      <c r="AH468" s="4"/>
    </row>
    <row r="469" spans="25:34" ht="15.75">
      <c r="Y469" s="9"/>
      <c r="Z469" s="3"/>
      <c r="AA469" s="3"/>
      <c r="AB469" s="3"/>
      <c r="AC469" s="3"/>
      <c r="AD469" s="3"/>
      <c r="AE469" s="4"/>
      <c r="AF469" s="4"/>
      <c r="AG469" s="4"/>
      <c r="AH469" s="4"/>
    </row>
    <row r="470" spans="25:34" ht="15.75">
      <c r="Y470" s="9"/>
      <c r="Z470" s="3"/>
      <c r="AA470" s="3"/>
      <c r="AB470" s="3"/>
      <c r="AC470" s="3"/>
      <c r="AD470" s="3"/>
      <c r="AE470" s="4"/>
      <c r="AF470" s="4"/>
      <c r="AG470" s="4"/>
      <c r="AH470" s="4"/>
    </row>
    <row r="471" spans="25:34" ht="15.75">
      <c r="Y471" s="9"/>
      <c r="Z471" s="3"/>
      <c r="AA471" s="3"/>
      <c r="AB471" s="3"/>
      <c r="AC471" s="3"/>
      <c r="AD471" s="3"/>
      <c r="AE471" s="4"/>
      <c r="AF471" s="4"/>
      <c r="AG471" s="4"/>
      <c r="AH471" s="4"/>
    </row>
    <row r="472" spans="25:34" ht="15.75">
      <c r="Y472" s="9"/>
      <c r="Z472" s="3"/>
      <c r="AA472" s="3"/>
      <c r="AB472" s="3"/>
      <c r="AC472" s="3"/>
      <c r="AD472" s="3"/>
      <c r="AE472" s="4"/>
      <c r="AF472" s="4"/>
      <c r="AG472" s="4"/>
      <c r="AH472" s="4"/>
    </row>
    <row r="473" spans="25:34" ht="15.75">
      <c r="Y473" s="9"/>
      <c r="Z473" s="3"/>
      <c r="AA473" s="3"/>
      <c r="AB473" s="3"/>
      <c r="AC473" s="3"/>
      <c r="AD473" s="3"/>
      <c r="AE473" s="4"/>
      <c r="AF473" s="4"/>
      <c r="AG473" s="4"/>
      <c r="AH473" s="4"/>
    </row>
    <row r="474" spans="25:34" ht="15.75">
      <c r="Y474" s="9"/>
      <c r="Z474" s="3"/>
      <c r="AA474" s="3"/>
      <c r="AB474" s="3"/>
      <c r="AC474" s="3"/>
      <c r="AD474" s="3"/>
      <c r="AE474" s="4"/>
      <c r="AF474" s="4"/>
      <c r="AG474" s="4"/>
      <c r="AH474" s="4"/>
    </row>
    <row r="475" spans="25:34" ht="15.75">
      <c r="Y475" s="9"/>
      <c r="Z475" s="3"/>
      <c r="AA475" s="3"/>
      <c r="AB475" s="3"/>
      <c r="AC475" s="3"/>
      <c r="AD475" s="3"/>
      <c r="AE475" s="4"/>
      <c r="AF475" s="4"/>
      <c r="AG475" s="4"/>
      <c r="AH475" s="4"/>
    </row>
    <row r="476" spans="25:34" ht="15.75">
      <c r="Y476" s="9"/>
      <c r="Z476" s="3"/>
      <c r="AA476" s="3"/>
      <c r="AB476" s="3"/>
      <c r="AC476" s="3"/>
      <c r="AD476" s="3"/>
      <c r="AE476" s="4"/>
      <c r="AF476" s="4"/>
      <c r="AG476" s="4"/>
      <c r="AH476" s="4"/>
    </row>
    <row r="477" spans="25:34" ht="15.75">
      <c r="Y477" s="9"/>
      <c r="Z477" s="3"/>
      <c r="AA477" s="3"/>
      <c r="AB477" s="3"/>
      <c r="AC477" s="3"/>
      <c r="AD477" s="3"/>
      <c r="AE477" s="4"/>
      <c r="AF477" s="4"/>
      <c r="AG477" s="4"/>
      <c r="AH477" s="4"/>
    </row>
    <row r="478" spans="25:34" ht="15.75">
      <c r="Y478" s="9"/>
      <c r="Z478" s="3"/>
      <c r="AA478" s="3"/>
      <c r="AB478" s="3"/>
      <c r="AC478" s="3"/>
      <c r="AD478" s="3"/>
      <c r="AE478" s="4"/>
      <c r="AF478" s="4"/>
      <c r="AG478" s="4"/>
      <c r="AH478" s="4"/>
    </row>
  </sheetData>
  <sheetProtection/>
  <printOptions horizontalCentered="1" verticalCentered="1"/>
  <pageMargins left="0.35" right="0.35" top="0.5" bottom="0" header="0.25" footer="0"/>
  <pageSetup fitToHeight="1" fitToWidth="1" horizontalDpi="300" verticalDpi="300" orientation="landscape" scale="54" r:id="rId1"/>
  <headerFooter alignWithMargins="0">
    <oddHeader>&amp;L&amp;"Arial,Regular"&amp;14&amp;F&amp;C&amp;"Arial,Bold Italic"&amp;26KYSOR WARREN REFRIGERATION &amp;28SCHEDULE&amp;R&amp;"Arial,Bold"&amp;14Page &amp;P of &amp;N</oddHeader>
  </headerFooter>
  <colBreaks count="1" manualBreakCount="1">
    <brk id="2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 transitionEvaluation="1">
    <pageSetUpPr fitToPage="1"/>
  </sheetPr>
  <dimension ref="A1:AL475"/>
  <sheetViews>
    <sheetView showGridLines="0" showZeros="0" zoomScale="60" zoomScaleNormal="60" zoomScalePageLayoutView="0" workbookViewId="0" topLeftCell="A1">
      <selection activeCell="W45" sqref="W45:X46"/>
    </sheetView>
  </sheetViews>
  <sheetFormatPr defaultColWidth="9.75390625" defaultRowHeight="14.25"/>
  <cols>
    <col min="1" max="1" width="6.625" style="1" customWidth="1"/>
    <col min="2" max="2" width="11.75390625" style="2" customWidth="1"/>
    <col min="3" max="3" width="14.875" style="2" customWidth="1"/>
    <col min="4" max="4" width="10.375" style="2" customWidth="1"/>
    <col min="5" max="5" width="13.75390625" style="2" customWidth="1"/>
    <col min="6" max="6" width="5.875" style="2" customWidth="1"/>
    <col min="7" max="7" width="23.375" style="2" customWidth="1"/>
    <col min="8" max="9" width="6.625" style="2" customWidth="1"/>
    <col min="10" max="10" width="10.875" style="2" customWidth="1"/>
    <col min="11" max="11" width="7.375" style="2" customWidth="1"/>
    <col min="12" max="13" width="7.75390625" style="2" customWidth="1"/>
    <col min="14" max="15" width="6.75390625" style="2" customWidth="1"/>
    <col min="16" max="16" width="7.75390625" style="2" customWidth="1"/>
    <col min="17" max="17" width="8.625" style="2" customWidth="1"/>
    <col min="18" max="18" width="11.625" style="2" customWidth="1"/>
    <col min="19" max="19" width="10.375" style="2" customWidth="1"/>
    <col min="20" max="20" width="11.375" style="2" customWidth="1"/>
    <col min="21" max="21" width="5.25390625" style="2" customWidth="1"/>
    <col min="22" max="22" width="7.125" style="2" customWidth="1"/>
    <col min="23" max="23" width="6.125" style="2" customWidth="1"/>
    <col min="24" max="24" width="6.875" style="2" customWidth="1"/>
    <col min="25" max="25" width="19.375" style="10" customWidth="1"/>
    <col min="26" max="30" width="9.75390625" style="5" customWidth="1"/>
    <col min="31" max="46" width="9.75390625" style="2" customWidth="1"/>
    <col min="47" max="16384" width="9.75390625" style="2" customWidth="1"/>
  </cols>
  <sheetData>
    <row r="1" spans="1:34" ht="16.5" customHeight="1">
      <c r="A1" s="17" t="s">
        <v>201</v>
      </c>
      <c r="B1" s="18"/>
      <c r="C1" s="19"/>
      <c r="D1" s="20"/>
      <c r="E1" s="194" t="s">
        <v>54</v>
      </c>
      <c r="F1" s="181" t="s">
        <v>55</v>
      </c>
      <c r="G1" s="181"/>
      <c r="H1" s="182"/>
      <c r="I1" s="197"/>
      <c r="J1" s="198" t="s">
        <v>47</v>
      </c>
      <c r="K1" s="162"/>
      <c r="L1" s="187"/>
      <c r="M1" s="187"/>
      <c r="N1" s="187"/>
      <c r="O1" s="187"/>
      <c r="P1" s="187"/>
      <c r="Q1" s="188"/>
      <c r="R1" s="21"/>
      <c r="S1" s="22"/>
      <c r="T1" s="22"/>
      <c r="U1" s="22"/>
      <c r="V1" s="18"/>
      <c r="W1" s="18"/>
      <c r="X1" s="23" t="s">
        <v>205</v>
      </c>
      <c r="Y1" s="9"/>
      <c r="Z1" s="3"/>
      <c r="AA1" s="3"/>
      <c r="AB1" s="3"/>
      <c r="AC1" s="3"/>
      <c r="AD1" s="3"/>
      <c r="AE1" s="4"/>
      <c r="AF1" s="4"/>
      <c r="AG1" s="4"/>
      <c r="AH1" s="4"/>
    </row>
    <row r="2" spans="1:34" ht="16.5" customHeight="1">
      <c r="A2" s="297" t="s">
        <v>213</v>
      </c>
      <c r="B2" s="25"/>
      <c r="C2" s="26"/>
      <c r="D2" s="27"/>
      <c r="E2" s="195" t="s">
        <v>56</v>
      </c>
      <c r="F2" s="183" t="s">
        <v>291</v>
      </c>
      <c r="G2" s="183"/>
      <c r="H2" s="184"/>
      <c r="I2" s="30"/>
      <c r="J2" s="31" t="s">
        <v>57</v>
      </c>
      <c r="K2" s="32" t="s">
        <v>275</v>
      </c>
      <c r="L2" s="33"/>
      <c r="M2" s="33"/>
      <c r="N2" s="34"/>
      <c r="O2" s="34"/>
      <c r="P2" s="33"/>
      <c r="Q2" s="35"/>
      <c r="R2" s="36"/>
      <c r="S2" s="37"/>
      <c r="T2" s="37"/>
      <c r="U2" s="37"/>
      <c r="V2" s="25"/>
      <c r="W2" s="25"/>
      <c r="X2" s="298" t="s">
        <v>206</v>
      </c>
      <c r="Y2" s="9"/>
      <c r="Z2" s="8"/>
      <c r="AA2" s="8"/>
      <c r="AB2" s="3"/>
      <c r="AC2" s="3"/>
      <c r="AD2" s="3"/>
      <c r="AE2" s="4"/>
      <c r="AF2" s="4"/>
      <c r="AG2" s="4"/>
      <c r="AH2" s="4"/>
    </row>
    <row r="3" spans="1:34" ht="16.5" customHeight="1">
      <c r="A3" s="24" t="s">
        <v>202</v>
      </c>
      <c r="B3" s="25"/>
      <c r="C3" s="26"/>
      <c r="D3" s="27"/>
      <c r="E3" s="195" t="s">
        <v>58</v>
      </c>
      <c r="F3" s="183" t="s">
        <v>292</v>
      </c>
      <c r="G3" s="183"/>
      <c r="H3" s="184"/>
      <c r="I3" s="199"/>
      <c r="J3" s="200" t="s">
        <v>59</v>
      </c>
      <c r="K3" s="39" t="s">
        <v>200</v>
      </c>
      <c r="L3" s="40"/>
      <c r="M3" s="164"/>
      <c r="N3" s="172"/>
      <c r="O3" s="172"/>
      <c r="P3" s="172"/>
      <c r="Q3" s="165"/>
      <c r="R3" s="36"/>
      <c r="S3" s="37"/>
      <c r="T3" s="37"/>
      <c r="U3" s="37"/>
      <c r="V3" s="25"/>
      <c r="W3" s="25"/>
      <c r="X3" s="38" t="s">
        <v>202</v>
      </c>
      <c r="Y3" s="9"/>
      <c r="Z3" s="8"/>
      <c r="AA3" s="8"/>
      <c r="AB3" s="3"/>
      <c r="AC3" s="3"/>
      <c r="AD3" s="3"/>
      <c r="AE3" s="4"/>
      <c r="AF3" s="4"/>
      <c r="AG3" s="4"/>
      <c r="AH3" s="4"/>
    </row>
    <row r="4" spans="1:34" ht="16.5" customHeight="1" thickBot="1">
      <c r="A4" s="136" t="s">
        <v>203</v>
      </c>
      <c r="B4" s="41"/>
      <c r="C4" s="42"/>
      <c r="D4" s="43"/>
      <c r="E4" s="196" t="s">
        <v>60</v>
      </c>
      <c r="F4" s="185" t="s">
        <v>319</v>
      </c>
      <c r="G4" s="185"/>
      <c r="H4" s="186"/>
      <c r="I4" s="201"/>
      <c r="J4" s="202" t="s">
        <v>61</v>
      </c>
      <c r="K4" s="178" t="s">
        <v>200</v>
      </c>
      <c r="L4" s="178"/>
      <c r="M4" s="203" t="s">
        <v>62</v>
      </c>
      <c r="N4" s="204"/>
      <c r="O4" s="204"/>
      <c r="P4" s="205" t="s">
        <v>293</v>
      </c>
      <c r="Q4" s="206"/>
      <c r="R4" s="47"/>
      <c r="S4" s="42"/>
      <c r="T4" s="48"/>
      <c r="U4" s="48"/>
      <c r="V4" s="48"/>
      <c r="W4" s="25"/>
      <c r="X4" s="49" t="s">
        <v>203</v>
      </c>
      <c r="Y4" s="9"/>
      <c r="Z4" s="3"/>
      <c r="AA4" s="3"/>
      <c r="AB4" s="3"/>
      <c r="AC4" s="3"/>
      <c r="AD4" s="3"/>
      <c r="AE4" s="4"/>
      <c r="AF4" s="4"/>
      <c r="AG4" s="4"/>
      <c r="AH4" s="4"/>
    </row>
    <row r="5" spans="1:34" ht="14.25" customHeight="1">
      <c r="A5" s="189" t="s">
        <v>63</v>
      </c>
      <c r="B5" s="190" t="s">
        <v>64</v>
      </c>
      <c r="C5" s="190" t="s">
        <v>65</v>
      </c>
      <c r="D5" s="191"/>
      <c r="E5" s="191"/>
      <c r="F5" s="192" t="s">
        <v>66</v>
      </c>
      <c r="G5" s="191"/>
      <c r="H5" s="191"/>
      <c r="I5" s="191"/>
      <c r="J5" s="191"/>
      <c r="K5" s="193"/>
      <c r="L5" s="50" t="s">
        <v>67</v>
      </c>
      <c r="M5" s="51"/>
      <c r="N5" s="52"/>
      <c r="O5" s="53"/>
      <c r="P5" s="54" t="s">
        <v>68</v>
      </c>
      <c r="Q5" s="54"/>
      <c r="R5" s="53"/>
      <c r="S5" s="207" t="s">
        <v>69</v>
      </c>
      <c r="T5" s="208"/>
      <c r="U5" s="208"/>
      <c r="V5" s="208"/>
      <c r="W5" s="345" t="s">
        <v>21</v>
      </c>
      <c r="X5" s="163"/>
      <c r="Y5" s="9"/>
      <c r="Z5" s="3"/>
      <c r="AA5" s="3"/>
      <c r="AB5" s="3"/>
      <c r="AC5" s="3"/>
      <c r="AD5" s="3"/>
      <c r="AE5" s="4"/>
      <c r="AF5" s="4"/>
      <c r="AG5" s="4"/>
      <c r="AH5" s="4"/>
    </row>
    <row r="6" spans="1:34" ht="14.25" customHeight="1">
      <c r="A6" s="312" t="s">
        <v>320</v>
      </c>
      <c r="B6" s="313" t="s">
        <v>321</v>
      </c>
      <c r="C6" s="314" t="s">
        <v>200</v>
      </c>
      <c r="D6" s="315" t="s">
        <v>322</v>
      </c>
      <c r="E6" s="316"/>
      <c r="F6" s="316"/>
      <c r="G6" s="316"/>
      <c r="H6" s="316"/>
      <c r="I6" s="316"/>
      <c r="J6" s="316"/>
      <c r="K6" s="317"/>
      <c r="L6" s="158" t="s">
        <v>70</v>
      </c>
      <c r="M6" s="159"/>
      <c r="N6" s="160"/>
      <c r="O6" s="161"/>
      <c r="P6" s="28" t="s">
        <v>23</v>
      </c>
      <c r="Q6" s="28"/>
      <c r="R6" s="29"/>
      <c r="S6" s="209" t="s">
        <v>71</v>
      </c>
      <c r="T6" s="210"/>
      <c r="U6" s="210"/>
      <c r="V6" s="210"/>
      <c r="W6" s="164" t="s">
        <v>22</v>
      </c>
      <c r="X6" s="165"/>
      <c r="Y6" s="9"/>
      <c r="Z6" s="3"/>
      <c r="AA6" s="3"/>
      <c r="AB6" s="3"/>
      <c r="AC6" s="3"/>
      <c r="AD6" s="3"/>
      <c r="AE6" s="4"/>
      <c r="AF6" s="4"/>
      <c r="AG6" s="4"/>
      <c r="AH6" s="4"/>
    </row>
    <row r="7" spans="1:34" ht="14.25" customHeight="1">
      <c r="A7" s="169">
        <v>0</v>
      </c>
      <c r="B7" s="170">
        <v>0</v>
      </c>
      <c r="C7" s="174">
        <v>0</v>
      </c>
      <c r="D7" s="164">
        <v>0</v>
      </c>
      <c r="E7" s="172"/>
      <c r="F7" s="172"/>
      <c r="G7" s="172"/>
      <c r="H7" s="172"/>
      <c r="I7" s="172"/>
      <c r="J7" s="172"/>
      <c r="K7" s="173"/>
      <c r="L7" s="158" t="s">
        <v>72</v>
      </c>
      <c r="M7" s="159"/>
      <c r="N7" s="160"/>
      <c r="O7" s="161"/>
      <c r="P7" s="28" t="s">
        <v>24</v>
      </c>
      <c r="Q7" s="28"/>
      <c r="R7" s="29"/>
      <c r="S7" s="209" t="s">
        <v>73</v>
      </c>
      <c r="T7" s="210"/>
      <c r="U7" s="210"/>
      <c r="V7" s="210"/>
      <c r="W7" s="166"/>
      <c r="X7" s="165"/>
      <c r="Y7" s="9"/>
      <c r="Z7" s="3"/>
      <c r="AA7" s="3"/>
      <c r="AB7" s="3"/>
      <c r="AC7" s="3"/>
      <c r="AD7" s="3"/>
      <c r="AE7" s="4"/>
      <c r="AF7" s="4"/>
      <c r="AG7" s="4"/>
      <c r="AH7" s="4"/>
    </row>
    <row r="8" spans="1:34" ht="14.25" customHeight="1">
      <c r="A8" s="169">
        <v>0</v>
      </c>
      <c r="B8" s="170">
        <v>0</v>
      </c>
      <c r="C8" s="171">
        <v>0</v>
      </c>
      <c r="D8" s="164">
        <v>0</v>
      </c>
      <c r="E8" s="172"/>
      <c r="F8" s="172"/>
      <c r="G8" s="172"/>
      <c r="H8" s="172"/>
      <c r="I8" s="172"/>
      <c r="J8" s="172"/>
      <c r="K8" s="173"/>
      <c r="L8" s="55" t="s">
        <v>74</v>
      </c>
      <c r="M8" s="56"/>
      <c r="N8" s="57"/>
      <c r="O8" s="58"/>
      <c r="P8" s="144"/>
      <c r="Q8" s="28"/>
      <c r="R8" s="29"/>
      <c r="S8" s="211" t="s">
        <v>199</v>
      </c>
      <c r="T8" s="210"/>
      <c r="U8" s="210"/>
      <c r="V8" s="210"/>
      <c r="W8" s="167"/>
      <c r="X8" s="168"/>
      <c r="Y8" s="9"/>
      <c r="Z8" s="3"/>
      <c r="AA8" s="3"/>
      <c r="AB8" s="3"/>
      <c r="AC8" s="3"/>
      <c r="AD8" s="3"/>
      <c r="AE8" s="4"/>
      <c r="AF8" s="4"/>
      <c r="AG8" s="4"/>
      <c r="AH8" s="4"/>
    </row>
    <row r="9" spans="1:34" ht="14.25" customHeight="1" thickBot="1">
      <c r="A9" s="175">
        <v>0</v>
      </c>
      <c r="B9" s="176">
        <v>0</v>
      </c>
      <c r="C9" s="177">
        <v>0</v>
      </c>
      <c r="D9" s="178">
        <v>0</v>
      </c>
      <c r="E9" s="179"/>
      <c r="F9" s="179"/>
      <c r="G9" s="179"/>
      <c r="H9" s="179"/>
      <c r="I9" s="179"/>
      <c r="J9" s="179"/>
      <c r="K9" s="180"/>
      <c r="L9" s="59" t="s">
        <v>75</v>
      </c>
      <c r="M9" s="60"/>
      <c r="N9" s="61"/>
      <c r="O9" s="62"/>
      <c r="P9" s="145">
        <v>400</v>
      </c>
      <c r="Q9" s="44"/>
      <c r="R9" s="45"/>
      <c r="S9" s="63"/>
      <c r="T9" s="64"/>
      <c r="U9" s="64"/>
      <c r="V9" s="64"/>
      <c r="W9" s="46"/>
      <c r="X9" s="65"/>
      <c r="Y9" s="9"/>
      <c r="Z9" s="3"/>
      <c r="AA9" s="3"/>
      <c r="AB9" s="3"/>
      <c r="AC9" s="3"/>
      <c r="AD9" s="3"/>
      <c r="AE9" s="4"/>
      <c r="AF9" s="4"/>
      <c r="AG9" s="4"/>
      <c r="AH9" s="4"/>
    </row>
    <row r="10" spans="1:34" ht="14.25" customHeight="1" thickBot="1">
      <c r="A10" s="66" t="s">
        <v>204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67"/>
      <c r="T10" s="25"/>
      <c r="U10" s="25"/>
      <c r="V10" s="25"/>
      <c r="W10" s="25"/>
      <c r="X10" s="27"/>
      <c r="Y10" s="9"/>
      <c r="Z10" s="3"/>
      <c r="AA10" s="3"/>
      <c r="AB10" s="3"/>
      <c r="AC10" s="3"/>
      <c r="AD10" s="3"/>
      <c r="AE10" s="4"/>
      <c r="AF10" s="4"/>
      <c r="AG10" s="4"/>
      <c r="AH10" s="4"/>
    </row>
    <row r="11" spans="1:38" ht="14.25" customHeight="1">
      <c r="A11" s="212" t="s">
        <v>76</v>
      </c>
      <c r="B11" s="213"/>
      <c r="C11" s="213"/>
      <c r="D11" s="213" t="s">
        <v>77</v>
      </c>
      <c r="E11" s="213" t="s">
        <v>78</v>
      </c>
      <c r="F11" s="213" t="s">
        <v>79</v>
      </c>
      <c r="G11" s="213"/>
      <c r="H11" s="213" t="s">
        <v>80</v>
      </c>
      <c r="I11" s="213" t="s">
        <v>81</v>
      </c>
      <c r="J11" s="213" t="s">
        <v>82</v>
      </c>
      <c r="K11" s="214" t="s">
        <v>83</v>
      </c>
      <c r="L11" s="215"/>
      <c r="M11" s="216" t="s">
        <v>84</v>
      </c>
      <c r="N11" s="215"/>
      <c r="O11" s="68"/>
      <c r="P11" s="68" t="s">
        <v>85</v>
      </c>
      <c r="Q11" s="69"/>
      <c r="R11" s="214" t="s">
        <v>86</v>
      </c>
      <c r="S11" s="215"/>
      <c r="T11" s="214"/>
      <c r="U11" s="220" t="s">
        <v>87</v>
      </c>
      <c r="V11" s="214" t="s">
        <v>88</v>
      </c>
      <c r="W11" s="215"/>
      <c r="X11" s="221" t="s">
        <v>89</v>
      </c>
      <c r="Y11" s="12"/>
      <c r="Z11" s="307"/>
      <c r="AA11" s="307"/>
      <c r="AB11" s="6"/>
      <c r="AC11" s="6"/>
      <c r="AD11" s="6"/>
      <c r="AE11" s="7"/>
      <c r="AF11" s="308"/>
      <c r="AG11" s="7"/>
      <c r="AH11" s="7"/>
      <c r="AI11" s="309"/>
      <c r="AJ11" s="309"/>
      <c r="AK11" s="309"/>
      <c r="AL11" s="309"/>
    </row>
    <row r="12" spans="1:38" ht="14.25" customHeight="1">
      <c r="A12" s="217" t="s">
        <v>42</v>
      </c>
      <c r="B12" s="218" t="s">
        <v>90</v>
      </c>
      <c r="C12" s="218" t="s">
        <v>91</v>
      </c>
      <c r="D12" s="218" t="s">
        <v>92</v>
      </c>
      <c r="E12" s="218" t="s">
        <v>93</v>
      </c>
      <c r="F12" s="218" t="s">
        <v>94</v>
      </c>
      <c r="G12" s="218" t="s">
        <v>95</v>
      </c>
      <c r="H12" s="218" t="s">
        <v>80</v>
      </c>
      <c r="I12" s="219" t="s">
        <v>96</v>
      </c>
      <c r="J12" s="218" t="s">
        <v>97</v>
      </c>
      <c r="K12" s="218" t="s">
        <v>98</v>
      </c>
      <c r="L12" s="219" t="s">
        <v>191</v>
      </c>
      <c r="M12" s="218" t="s">
        <v>99</v>
      </c>
      <c r="N12" s="218" t="s">
        <v>100</v>
      </c>
      <c r="O12" s="70" t="s">
        <v>83</v>
      </c>
      <c r="P12" s="70" t="s">
        <v>99</v>
      </c>
      <c r="Q12" s="70" t="s">
        <v>100</v>
      </c>
      <c r="R12" s="218" t="s">
        <v>101</v>
      </c>
      <c r="S12" s="218" t="s">
        <v>89</v>
      </c>
      <c r="T12" s="218" t="s">
        <v>88</v>
      </c>
      <c r="U12" s="218" t="s">
        <v>102</v>
      </c>
      <c r="V12" s="218" t="s">
        <v>103</v>
      </c>
      <c r="W12" s="218" t="s">
        <v>104</v>
      </c>
      <c r="X12" s="222" t="s">
        <v>103</v>
      </c>
      <c r="Y12" s="13"/>
      <c r="Z12" s="310"/>
      <c r="AA12" s="310"/>
      <c r="AB12" s="6"/>
      <c r="AC12" s="6"/>
      <c r="AD12" s="6"/>
      <c r="AE12" s="7"/>
      <c r="AF12" s="308"/>
      <c r="AG12" s="7"/>
      <c r="AH12" s="7"/>
      <c r="AI12" s="309"/>
      <c r="AJ12" s="309"/>
      <c r="AK12" s="309"/>
      <c r="AL12" s="309"/>
    </row>
    <row r="13" spans="1:38" ht="14.25" customHeight="1">
      <c r="A13" s="71"/>
      <c r="B13" s="146" t="s">
        <v>318</v>
      </c>
      <c r="C13" s="146" t="s">
        <v>318</v>
      </c>
      <c r="D13" s="103"/>
      <c r="E13" s="103"/>
      <c r="F13" s="156" t="s">
        <v>318</v>
      </c>
      <c r="G13" s="146" t="s">
        <v>235</v>
      </c>
      <c r="H13" s="157" t="s">
        <v>318</v>
      </c>
      <c r="I13" s="137" t="s">
        <v>318</v>
      </c>
      <c r="J13" s="138" t="s">
        <v>318</v>
      </c>
      <c r="K13" s="157" t="s">
        <v>318</v>
      </c>
      <c r="L13" s="137" t="s">
        <v>318</v>
      </c>
      <c r="M13" s="157" t="s">
        <v>318</v>
      </c>
      <c r="N13" s="157" t="s">
        <v>318</v>
      </c>
      <c r="O13" s="151">
        <v>0</v>
      </c>
      <c r="P13" s="151">
        <v>0</v>
      </c>
      <c r="Q13" s="151">
        <v>0</v>
      </c>
      <c r="R13" s="156" t="s">
        <v>318</v>
      </c>
      <c r="S13" s="146" t="s">
        <v>189</v>
      </c>
      <c r="T13" s="299" t="s">
        <v>249</v>
      </c>
      <c r="U13" s="72"/>
      <c r="V13" s="103"/>
      <c r="W13" s="103"/>
      <c r="X13" s="149"/>
      <c r="Y13" s="16"/>
      <c r="Z13" s="6"/>
      <c r="AA13" s="6"/>
      <c r="AB13" s="6"/>
      <c r="AC13" s="6"/>
      <c r="AD13" s="6"/>
      <c r="AE13" s="7"/>
      <c r="AF13" s="7"/>
      <c r="AG13" s="7"/>
      <c r="AH13" s="7"/>
      <c r="AI13" s="309"/>
      <c r="AJ13" s="309"/>
      <c r="AK13" s="309"/>
      <c r="AL13" s="309"/>
    </row>
    <row r="14" spans="1:38" ht="14.25" customHeight="1">
      <c r="A14" s="71" t="s">
        <v>43</v>
      </c>
      <c r="B14" s="146"/>
      <c r="C14" s="146"/>
      <c r="D14" s="103"/>
      <c r="E14" s="103"/>
      <c r="F14" s="156" t="s">
        <v>318</v>
      </c>
      <c r="G14" s="146" t="s">
        <v>243</v>
      </c>
      <c r="H14" s="157"/>
      <c r="I14" s="137"/>
      <c r="J14" s="138" t="s">
        <v>187</v>
      </c>
      <c r="K14" s="157"/>
      <c r="L14" s="137"/>
      <c r="M14" s="157"/>
      <c r="N14" s="157"/>
      <c r="O14" s="151"/>
      <c r="P14" s="151"/>
      <c r="Q14" s="151">
        <v>0</v>
      </c>
      <c r="R14" s="156" t="s">
        <v>318</v>
      </c>
      <c r="S14" s="146" t="s">
        <v>173</v>
      </c>
      <c r="T14" s="138" t="s">
        <v>228</v>
      </c>
      <c r="U14" s="72"/>
      <c r="V14" s="103"/>
      <c r="W14" s="103"/>
      <c r="X14" s="149"/>
      <c r="Y14" s="16"/>
      <c r="Z14" s="6"/>
      <c r="AA14" s="6"/>
      <c r="AB14" s="6"/>
      <c r="AC14" s="6"/>
      <c r="AD14" s="6"/>
      <c r="AE14" s="7"/>
      <c r="AF14" s="7"/>
      <c r="AG14" s="7"/>
      <c r="AH14" s="7"/>
      <c r="AI14" s="309"/>
      <c r="AJ14" s="309"/>
      <c r="AK14" s="309"/>
      <c r="AL14" s="309"/>
    </row>
    <row r="15" spans="1:38" ht="14.25" customHeight="1">
      <c r="A15" s="71" t="s">
        <v>45</v>
      </c>
      <c r="B15" s="146"/>
      <c r="C15" s="146"/>
      <c r="D15" s="103"/>
      <c r="E15" s="103"/>
      <c r="F15" s="156" t="s">
        <v>318</v>
      </c>
      <c r="G15" s="146" t="s">
        <v>243</v>
      </c>
      <c r="H15" s="157"/>
      <c r="I15" s="137"/>
      <c r="J15" s="138" t="s">
        <v>187</v>
      </c>
      <c r="K15" s="157"/>
      <c r="L15" s="137"/>
      <c r="M15" s="157"/>
      <c r="N15" s="157"/>
      <c r="O15" s="151"/>
      <c r="P15" s="151"/>
      <c r="Q15" s="151">
        <v>0</v>
      </c>
      <c r="R15" s="156" t="s">
        <v>318</v>
      </c>
      <c r="S15" s="146" t="s">
        <v>173</v>
      </c>
      <c r="T15" s="138" t="s">
        <v>228</v>
      </c>
      <c r="U15" s="72"/>
      <c r="V15" s="103"/>
      <c r="W15" s="103"/>
      <c r="X15" s="149"/>
      <c r="Y15" s="16"/>
      <c r="Z15" s="6"/>
      <c r="AA15" s="6"/>
      <c r="AB15" s="6"/>
      <c r="AC15" s="6"/>
      <c r="AD15" s="6"/>
      <c r="AE15" s="7"/>
      <c r="AF15" s="7"/>
      <c r="AG15" s="7"/>
      <c r="AH15" s="7"/>
      <c r="AI15" s="309"/>
      <c r="AJ15" s="309"/>
      <c r="AK15" s="309"/>
      <c r="AL15" s="309"/>
    </row>
    <row r="16" spans="1:38" ht="14.25" customHeight="1">
      <c r="A16" s="71" t="s">
        <v>46</v>
      </c>
      <c r="B16" s="146"/>
      <c r="C16" s="146"/>
      <c r="D16" s="103"/>
      <c r="E16" s="103"/>
      <c r="F16" s="156" t="s">
        <v>318</v>
      </c>
      <c r="G16" s="146" t="s">
        <v>243</v>
      </c>
      <c r="H16" s="157"/>
      <c r="I16" s="137"/>
      <c r="J16" s="138" t="s">
        <v>187</v>
      </c>
      <c r="K16" s="157"/>
      <c r="L16" s="137"/>
      <c r="M16" s="157"/>
      <c r="N16" s="157"/>
      <c r="O16" s="151"/>
      <c r="P16" s="151"/>
      <c r="Q16" s="151">
        <v>0</v>
      </c>
      <c r="R16" s="156" t="s">
        <v>318</v>
      </c>
      <c r="S16" s="146" t="s">
        <v>173</v>
      </c>
      <c r="T16" s="138" t="s">
        <v>228</v>
      </c>
      <c r="U16" s="72"/>
      <c r="V16" s="103"/>
      <c r="W16" s="103"/>
      <c r="X16" s="149"/>
      <c r="Y16" s="16"/>
      <c r="Z16" s="6"/>
      <c r="AA16" s="6"/>
      <c r="AB16" s="6"/>
      <c r="AC16" s="6"/>
      <c r="AD16" s="6"/>
      <c r="AE16" s="7"/>
      <c r="AF16" s="7"/>
      <c r="AG16" s="7"/>
      <c r="AH16" s="7"/>
      <c r="AI16" s="309"/>
      <c r="AJ16" s="309"/>
      <c r="AK16" s="309"/>
      <c r="AL16" s="309"/>
    </row>
    <row r="17" spans="1:38" ht="14.25" customHeight="1">
      <c r="A17" s="71" t="s">
        <v>48</v>
      </c>
      <c r="B17" s="318" t="s">
        <v>340</v>
      </c>
      <c r="C17" s="318" t="s">
        <v>341</v>
      </c>
      <c r="D17" s="319"/>
      <c r="E17" s="319"/>
      <c r="F17" s="320" t="s">
        <v>318</v>
      </c>
      <c r="G17" s="318" t="s">
        <v>342</v>
      </c>
      <c r="H17" s="321">
        <v>37.4</v>
      </c>
      <c r="I17" s="322">
        <v>22</v>
      </c>
      <c r="J17" s="323" t="s">
        <v>187</v>
      </c>
      <c r="K17" s="321">
        <v>3</v>
      </c>
      <c r="L17" s="322">
        <v>115</v>
      </c>
      <c r="M17" s="321">
        <v>4.2</v>
      </c>
      <c r="N17" s="321" t="s">
        <v>318</v>
      </c>
      <c r="O17" s="324">
        <v>345</v>
      </c>
      <c r="P17" s="324">
        <v>483</v>
      </c>
      <c r="Q17" s="151">
        <v>0</v>
      </c>
      <c r="R17" s="156" t="s">
        <v>318</v>
      </c>
      <c r="S17" s="146" t="s">
        <v>173</v>
      </c>
      <c r="T17" s="323" t="s">
        <v>334</v>
      </c>
      <c r="U17" s="339">
        <v>50</v>
      </c>
      <c r="V17" s="319" t="s">
        <v>370</v>
      </c>
      <c r="W17" s="319" t="s">
        <v>188</v>
      </c>
      <c r="X17" s="340" t="s">
        <v>369</v>
      </c>
      <c r="Y17" s="16"/>
      <c r="Z17" s="6"/>
      <c r="AA17" s="6"/>
      <c r="AB17" s="6"/>
      <c r="AC17" s="6"/>
      <c r="AD17" s="6"/>
      <c r="AE17" s="7"/>
      <c r="AF17" s="7"/>
      <c r="AG17" s="7"/>
      <c r="AH17" s="7"/>
      <c r="AI17" s="309"/>
      <c r="AJ17" s="309"/>
      <c r="AK17" s="309"/>
      <c r="AL17" s="309"/>
    </row>
    <row r="18" spans="1:38" ht="14.25" customHeight="1">
      <c r="A18" s="71" t="s">
        <v>49</v>
      </c>
      <c r="B18" s="318" t="s">
        <v>344</v>
      </c>
      <c r="C18" s="318" t="s">
        <v>345</v>
      </c>
      <c r="D18" s="319"/>
      <c r="E18" s="319"/>
      <c r="F18" s="320" t="s">
        <v>318</v>
      </c>
      <c r="G18" s="318" t="s">
        <v>343</v>
      </c>
      <c r="H18" s="321">
        <v>55.1</v>
      </c>
      <c r="I18" s="322">
        <v>22</v>
      </c>
      <c r="J18" s="323" t="s">
        <v>187</v>
      </c>
      <c r="K18" s="321">
        <v>5.4</v>
      </c>
      <c r="L18" s="322">
        <v>115</v>
      </c>
      <c r="M18" s="321">
        <v>5.6</v>
      </c>
      <c r="N18" s="321">
        <v>0</v>
      </c>
      <c r="O18" s="324">
        <v>621</v>
      </c>
      <c r="P18" s="324">
        <v>644</v>
      </c>
      <c r="Q18" s="151">
        <v>0</v>
      </c>
      <c r="R18" s="156" t="s">
        <v>318</v>
      </c>
      <c r="S18" s="146" t="s">
        <v>173</v>
      </c>
      <c r="T18" s="323" t="s">
        <v>346</v>
      </c>
      <c r="U18" s="339">
        <v>50</v>
      </c>
      <c r="V18" s="319" t="s">
        <v>189</v>
      </c>
      <c r="W18" s="319" t="s">
        <v>189</v>
      </c>
      <c r="X18" s="340" t="s">
        <v>371</v>
      </c>
      <c r="Y18" s="16"/>
      <c r="Z18" s="6"/>
      <c r="AA18" s="6"/>
      <c r="AB18" s="6"/>
      <c r="AC18" s="6"/>
      <c r="AD18" s="6"/>
      <c r="AE18" s="7"/>
      <c r="AF18" s="7"/>
      <c r="AG18" s="7"/>
      <c r="AH18" s="7"/>
      <c r="AI18" s="309"/>
      <c r="AJ18" s="309"/>
      <c r="AK18" s="309"/>
      <c r="AL18" s="309"/>
    </row>
    <row r="19" spans="1:38" ht="14.25" customHeight="1">
      <c r="A19" s="71" t="s">
        <v>50</v>
      </c>
      <c r="B19" s="146"/>
      <c r="C19" s="146"/>
      <c r="D19" s="103"/>
      <c r="E19" s="103"/>
      <c r="F19" s="156"/>
      <c r="G19" s="146" t="s">
        <v>243</v>
      </c>
      <c r="H19" s="157"/>
      <c r="I19" s="137"/>
      <c r="J19" s="138" t="s">
        <v>187</v>
      </c>
      <c r="K19" s="157"/>
      <c r="L19" s="137"/>
      <c r="M19" s="157"/>
      <c r="N19" s="157"/>
      <c r="O19" s="151"/>
      <c r="P19" s="151"/>
      <c r="Q19" s="151">
        <v>0</v>
      </c>
      <c r="R19" s="156" t="s">
        <v>318</v>
      </c>
      <c r="S19" s="146" t="s">
        <v>173</v>
      </c>
      <c r="T19" s="138" t="s">
        <v>228</v>
      </c>
      <c r="U19" s="72"/>
      <c r="V19" s="103"/>
      <c r="W19" s="103"/>
      <c r="X19" s="149"/>
      <c r="Y19" s="16"/>
      <c r="Z19" s="6"/>
      <c r="AA19" s="6"/>
      <c r="AB19" s="6"/>
      <c r="AC19" s="6"/>
      <c r="AD19" s="6"/>
      <c r="AE19" s="7"/>
      <c r="AF19" s="7"/>
      <c r="AG19" s="7"/>
      <c r="AH19" s="7"/>
      <c r="AI19" s="309"/>
      <c r="AJ19" s="309"/>
      <c r="AK19" s="309"/>
      <c r="AL19" s="309"/>
    </row>
    <row r="20" spans="1:38" ht="14.25" customHeight="1">
      <c r="A20" s="71" t="s">
        <v>52</v>
      </c>
      <c r="B20" s="146"/>
      <c r="C20" s="146"/>
      <c r="D20" s="103"/>
      <c r="E20" s="103"/>
      <c r="F20" s="156"/>
      <c r="G20" s="146" t="s">
        <v>243</v>
      </c>
      <c r="H20" s="157"/>
      <c r="I20" s="137"/>
      <c r="J20" s="138" t="s">
        <v>187</v>
      </c>
      <c r="K20" s="157"/>
      <c r="L20" s="137"/>
      <c r="M20" s="157"/>
      <c r="N20" s="157"/>
      <c r="O20" s="151"/>
      <c r="P20" s="151"/>
      <c r="Q20" s="151">
        <v>0</v>
      </c>
      <c r="R20" s="156" t="s">
        <v>318</v>
      </c>
      <c r="S20" s="146"/>
      <c r="T20" s="138" t="s">
        <v>228</v>
      </c>
      <c r="U20" s="72"/>
      <c r="V20" s="103"/>
      <c r="W20" s="103"/>
      <c r="X20" s="149"/>
      <c r="Y20" s="16"/>
      <c r="Z20" s="6"/>
      <c r="AA20" s="6"/>
      <c r="AB20" s="6"/>
      <c r="AC20" s="6"/>
      <c r="AD20" s="6"/>
      <c r="AE20" s="7"/>
      <c r="AF20" s="7"/>
      <c r="AG20" s="7"/>
      <c r="AH20" s="7"/>
      <c r="AI20" s="309"/>
      <c r="AJ20" s="309"/>
      <c r="AK20" s="309"/>
      <c r="AL20" s="309"/>
    </row>
    <row r="21" spans="1:38" ht="14.25" customHeight="1">
      <c r="A21" s="71" t="s">
        <v>53</v>
      </c>
      <c r="B21" s="146"/>
      <c r="C21" s="146"/>
      <c r="D21" s="103"/>
      <c r="E21" s="103"/>
      <c r="F21" s="156"/>
      <c r="G21" s="146" t="s">
        <v>243</v>
      </c>
      <c r="H21" s="157"/>
      <c r="I21" s="137"/>
      <c r="J21" s="138" t="s">
        <v>187</v>
      </c>
      <c r="K21" s="157"/>
      <c r="L21" s="137"/>
      <c r="M21" s="157"/>
      <c r="N21" s="157"/>
      <c r="O21" s="151"/>
      <c r="P21" s="151"/>
      <c r="Q21" s="151">
        <v>0</v>
      </c>
      <c r="R21" s="156" t="s">
        <v>318</v>
      </c>
      <c r="S21" s="146" t="s">
        <v>173</v>
      </c>
      <c r="T21" s="138" t="s">
        <v>228</v>
      </c>
      <c r="U21" s="72"/>
      <c r="V21" s="103"/>
      <c r="W21" s="103"/>
      <c r="X21" s="149"/>
      <c r="Y21" s="16"/>
      <c r="Z21" s="6"/>
      <c r="AA21" s="6"/>
      <c r="AB21" s="6"/>
      <c r="AC21" s="6"/>
      <c r="AD21" s="14"/>
      <c r="AE21" s="7"/>
      <c r="AF21" s="7"/>
      <c r="AG21" s="7"/>
      <c r="AH21" s="7"/>
      <c r="AI21" s="309"/>
      <c r="AJ21" s="309"/>
      <c r="AK21" s="309"/>
      <c r="AL21" s="309"/>
    </row>
    <row r="22" spans="1:38" ht="14.25" customHeight="1">
      <c r="A22" s="71" t="s">
        <v>183</v>
      </c>
      <c r="B22" s="146"/>
      <c r="C22" s="146"/>
      <c r="D22" s="103"/>
      <c r="E22" s="103"/>
      <c r="F22" s="156"/>
      <c r="G22" s="146" t="s">
        <v>243</v>
      </c>
      <c r="H22" s="157"/>
      <c r="I22" s="137"/>
      <c r="J22" s="138" t="s">
        <v>187</v>
      </c>
      <c r="K22" s="157"/>
      <c r="L22" s="137"/>
      <c r="M22" s="157"/>
      <c r="N22" s="157"/>
      <c r="O22" s="151"/>
      <c r="P22" s="151"/>
      <c r="Q22" s="151">
        <v>0</v>
      </c>
      <c r="R22" s="156" t="s">
        <v>318</v>
      </c>
      <c r="S22" s="146" t="s">
        <v>173</v>
      </c>
      <c r="T22" s="138" t="s">
        <v>229</v>
      </c>
      <c r="U22" s="72"/>
      <c r="V22" s="103"/>
      <c r="W22" s="103"/>
      <c r="X22" s="149"/>
      <c r="Y22" s="16"/>
      <c r="Z22" s="6"/>
      <c r="AA22" s="6"/>
      <c r="AB22" s="6"/>
      <c r="AC22" s="6"/>
      <c r="AD22" s="14"/>
      <c r="AE22" s="7"/>
      <c r="AF22" s="7"/>
      <c r="AG22" s="7"/>
      <c r="AH22" s="7"/>
      <c r="AI22" s="309"/>
      <c r="AJ22" s="309"/>
      <c r="AK22" s="309"/>
      <c r="AL22" s="309"/>
    </row>
    <row r="23" spans="1:38" ht="14.25" customHeight="1">
      <c r="A23" s="71" t="s">
        <v>184</v>
      </c>
      <c r="B23" s="318" t="s">
        <v>348</v>
      </c>
      <c r="C23" s="318" t="s">
        <v>325</v>
      </c>
      <c r="D23" s="319"/>
      <c r="E23" s="319"/>
      <c r="F23" s="320" t="s">
        <v>318</v>
      </c>
      <c r="G23" s="318" t="s">
        <v>347</v>
      </c>
      <c r="H23" s="325">
        <v>4.8</v>
      </c>
      <c r="I23" s="326">
        <v>30</v>
      </c>
      <c r="J23" s="327" t="s">
        <v>187</v>
      </c>
      <c r="K23" s="325">
        <v>1.2</v>
      </c>
      <c r="L23" s="326">
        <v>115</v>
      </c>
      <c r="M23" s="325">
        <v>1.4</v>
      </c>
      <c r="N23" s="325">
        <v>0</v>
      </c>
      <c r="O23" s="328">
        <v>138</v>
      </c>
      <c r="P23" s="324">
        <v>161</v>
      </c>
      <c r="Q23" s="151">
        <v>0</v>
      </c>
      <c r="R23" s="156" t="s">
        <v>318</v>
      </c>
      <c r="S23" s="146"/>
      <c r="T23" s="323" t="s">
        <v>329</v>
      </c>
      <c r="U23" s="339">
        <v>50</v>
      </c>
      <c r="V23" s="319" t="s">
        <v>368</v>
      </c>
      <c r="W23" s="319" t="s">
        <v>368</v>
      </c>
      <c r="X23" s="340" t="s">
        <v>369</v>
      </c>
      <c r="Y23" s="16"/>
      <c r="Z23" s="6"/>
      <c r="AA23" s="6"/>
      <c r="AB23" s="6"/>
      <c r="AC23" s="6"/>
      <c r="AD23" s="14"/>
      <c r="AE23" s="7"/>
      <c r="AF23" s="7"/>
      <c r="AG23" s="7"/>
      <c r="AH23" s="7"/>
      <c r="AI23" s="309"/>
      <c r="AJ23" s="309"/>
      <c r="AK23" s="309"/>
      <c r="AL23" s="309"/>
    </row>
    <row r="24" spans="1:38" ht="14.25" customHeight="1">
      <c r="A24" s="71" t="s">
        <v>207</v>
      </c>
      <c r="B24" s="146"/>
      <c r="C24" s="146"/>
      <c r="D24" s="103"/>
      <c r="E24" s="103"/>
      <c r="F24" s="156"/>
      <c r="G24" s="146" t="s">
        <v>243</v>
      </c>
      <c r="H24" s="303"/>
      <c r="I24" s="304"/>
      <c r="J24" s="305" t="s">
        <v>187</v>
      </c>
      <c r="K24" s="303"/>
      <c r="L24" s="304"/>
      <c r="M24" s="303"/>
      <c r="N24" s="303"/>
      <c r="O24" s="306"/>
      <c r="P24" s="151">
        <v>0</v>
      </c>
      <c r="Q24" s="151">
        <v>0</v>
      </c>
      <c r="R24" s="156" t="s">
        <v>318</v>
      </c>
      <c r="S24" s="146"/>
      <c r="T24" s="138" t="s">
        <v>228</v>
      </c>
      <c r="U24" s="72"/>
      <c r="V24" s="103"/>
      <c r="W24" s="103"/>
      <c r="X24" s="149"/>
      <c r="Y24" s="16"/>
      <c r="Z24" s="6"/>
      <c r="AA24" s="6"/>
      <c r="AB24" s="6"/>
      <c r="AC24" s="6"/>
      <c r="AD24" s="14"/>
      <c r="AE24" s="7"/>
      <c r="AF24" s="7"/>
      <c r="AG24" s="7"/>
      <c r="AH24" s="7"/>
      <c r="AI24" s="309"/>
      <c r="AJ24" s="309"/>
      <c r="AK24" s="309"/>
      <c r="AL24" s="309"/>
    </row>
    <row r="25" spans="1:38" ht="14.25" customHeight="1">
      <c r="A25" s="71" t="s">
        <v>6</v>
      </c>
      <c r="B25" s="318" t="s">
        <v>294</v>
      </c>
      <c r="C25" s="318" t="s">
        <v>351</v>
      </c>
      <c r="D25" s="319"/>
      <c r="E25" s="319"/>
      <c r="F25" s="320" t="s">
        <v>318</v>
      </c>
      <c r="G25" s="318" t="s">
        <v>349</v>
      </c>
      <c r="H25" s="321">
        <v>32.4</v>
      </c>
      <c r="I25" s="322">
        <v>24</v>
      </c>
      <c r="J25" s="323" t="s">
        <v>187</v>
      </c>
      <c r="K25" s="321">
        <v>1.8</v>
      </c>
      <c r="L25" s="322">
        <v>115</v>
      </c>
      <c r="M25" s="321">
        <v>1.8</v>
      </c>
      <c r="N25" s="321">
        <v>0</v>
      </c>
      <c r="O25" s="324">
        <v>207</v>
      </c>
      <c r="P25" s="324">
        <v>207</v>
      </c>
      <c r="Q25" s="151">
        <v>0</v>
      </c>
      <c r="R25" s="156" t="s">
        <v>318</v>
      </c>
      <c r="S25" s="146"/>
      <c r="T25" s="323" t="s">
        <v>333</v>
      </c>
      <c r="U25" s="72"/>
      <c r="V25" s="103"/>
      <c r="W25" s="103"/>
      <c r="X25" s="149"/>
      <c r="Y25" s="16"/>
      <c r="Z25" s="6"/>
      <c r="AA25" s="6"/>
      <c r="AB25" s="6"/>
      <c r="AC25" s="6"/>
      <c r="AD25" s="6"/>
      <c r="AE25" s="7"/>
      <c r="AF25" s="7"/>
      <c r="AG25" s="7"/>
      <c r="AH25" s="7"/>
      <c r="AI25" s="309"/>
      <c r="AJ25" s="309"/>
      <c r="AK25" s="309"/>
      <c r="AL25" s="309"/>
    </row>
    <row r="26" spans="1:38" ht="14.25" customHeight="1">
      <c r="A26" s="71" t="s">
        <v>208</v>
      </c>
      <c r="B26" s="318" t="s">
        <v>306</v>
      </c>
      <c r="C26" s="318" t="s">
        <v>351</v>
      </c>
      <c r="D26" s="319"/>
      <c r="E26" s="319"/>
      <c r="F26" s="320" t="s">
        <v>318</v>
      </c>
      <c r="G26" s="318" t="s">
        <v>350</v>
      </c>
      <c r="H26" s="321">
        <v>64.8</v>
      </c>
      <c r="I26" s="322">
        <v>24</v>
      </c>
      <c r="J26" s="323" t="s">
        <v>187</v>
      </c>
      <c r="K26" s="321">
        <v>3.6</v>
      </c>
      <c r="L26" s="322">
        <v>115</v>
      </c>
      <c r="M26" s="321">
        <v>4.3</v>
      </c>
      <c r="N26" s="321">
        <v>0</v>
      </c>
      <c r="O26" s="324">
        <v>414</v>
      </c>
      <c r="P26" s="324">
        <v>494.5</v>
      </c>
      <c r="Q26" s="151">
        <v>0</v>
      </c>
      <c r="R26" s="156" t="s">
        <v>318</v>
      </c>
      <c r="S26" s="146" t="s">
        <v>173</v>
      </c>
      <c r="T26" s="323" t="s">
        <v>346</v>
      </c>
      <c r="U26" s="72"/>
      <c r="V26" s="103"/>
      <c r="W26" s="103"/>
      <c r="X26" s="149"/>
      <c r="Y26" s="16"/>
      <c r="Z26" s="6"/>
      <c r="AA26" s="6"/>
      <c r="AB26" s="6"/>
      <c r="AC26" s="6"/>
      <c r="AD26" s="6"/>
      <c r="AE26" s="7"/>
      <c r="AF26" s="7"/>
      <c r="AG26" s="7"/>
      <c r="AH26" s="7"/>
      <c r="AI26" s="309"/>
      <c r="AJ26" s="309"/>
      <c r="AK26" s="309"/>
      <c r="AL26" s="309"/>
    </row>
    <row r="27" spans="1:38" ht="14.25" customHeight="1">
      <c r="A27" s="71" t="s">
        <v>209</v>
      </c>
      <c r="B27" s="146"/>
      <c r="C27" s="146"/>
      <c r="D27" s="103"/>
      <c r="E27" s="103"/>
      <c r="F27" s="156" t="s">
        <v>318</v>
      </c>
      <c r="G27" s="146" t="s">
        <v>243</v>
      </c>
      <c r="H27" s="157" t="s">
        <v>318</v>
      </c>
      <c r="I27" s="137" t="s">
        <v>318</v>
      </c>
      <c r="J27" s="138" t="s">
        <v>318</v>
      </c>
      <c r="K27" s="157" t="s">
        <v>318</v>
      </c>
      <c r="L27" s="137" t="s">
        <v>318</v>
      </c>
      <c r="M27" s="157" t="s">
        <v>318</v>
      </c>
      <c r="N27" s="157" t="s">
        <v>318</v>
      </c>
      <c r="O27" s="151">
        <v>0</v>
      </c>
      <c r="P27" s="151">
        <v>0</v>
      </c>
      <c r="Q27" s="151">
        <v>0</v>
      </c>
      <c r="R27" s="156" t="s">
        <v>318</v>
      </c>
      <c r="S27" s="146"/>
      <c r="T27" s="138" t="s">
        <v>228</v>
      </c>
      <c r="U27" s="72"/>
      <c r="V27" s="103"/>
      <c r="W27" s="103"/>
      <c r="X27" s="149"/>
      <c r="Y27" s="16"/>
      <c r="Z27" s="6"/>
      <c r="AA27" s="6"/>
      <c r="AB27" s="6"/>
      <c r="AC27" s="6"/>
      <c r="AD27" s="6"/>
      <c r="AE27" s="7"/>
      <c r="AF27" s="7"/>
      <c r="AG27" s="7"/>
      <c r="AH27" s="7"/>
      <c r="AI27" s="309"/>
      <c r="AJ27" s="309"/>
      <c r="AK27" s="309"/>
      <c r="AL27" s="309"/>
    </row>
    <row r="28" spans="1:38" ht="14.25" customHeight="1">
      <c r="A28" s="71" t="s">
        <v>7</v>
      </c>
      <c r="B28" s="146" t="s">
        <v>239</v>
      </c>
      <c r="C28" s="146" t="s">
        <v>244</v>
      </c>
      <c r="D28" s="103"/>
      <c r="E28" s="103" t="s">
        <v>276</v>
      </c>
      <c r="F28" s="156" t="s">
        <v>318</v>
      </c>
      <c r="G28" s="146" t="s">
        <v>245</v>
      </c>
      <c r="H28" s="157">
        <v>39.78</v>
      </c>
      <c r="I28" s="137">
        <v>30</v>
      </c>
      <c r="J28" s="138" t="s">
        <v>187</v>
      </c>
      <c r="K28" s="157">
        <v>9.6</v>
      </c>
      <c r="L28" s="137">
        <v>115</v>
      </c>
      <c r="M28" s="157" t="s">
        <v>318</v>
      </c>
      <c r="N28" s="157" t="s">
        <v>318</v>
      </c>
      <c r="O28" s="151">
        <v>1104</v>
      </c>
      <c r="P28" s="151">
        <v>0</v>
      </c>
      <c r="Q28" s="151">
        <v>0</v>
      </c>
      <c r="R28" s="156" t="s">
        <v>318</v>
      </c>
      <c r="S28" s="146" t="s">
        <v>173</v>
      </c>
      <c r="T28" s="138" t="s">
        <v>230</v>
      </c>
      <c r="U28" s="72"/>
      <c r="V28" s="103"/>
      <c r="W28" s="103"/>
      <c r="X28" s="149"/>
      <c r="Y28" s="16"/>
      <c r="Z28" s="6"/>
      <c r="AA28" s="6"/>
      <c r="AB28" s="6"/>
      <c r="AC28" s="6"/>
      <c r="AD28" s="6"/>
      <c r="AE28" s="7"/>
      <c r="AF28" s="7"/>
      <c r="AG28" s="7"/>
      <c r="AH28" s="7"/>
      <c r="AI28" s="309"/>
      <c r="AJ28" s="309"/>
      <c r="AK28" s="309"/>
      <c r="AL28" s="309"/>
    </row>
    <row r="29" spans="1:38" ht="14.25" customHeight="1">
      <c r="A29" s="71" t="s">
        <v>210</v>
      </c>
      <c r="B29" s="146" t="s">
        <v>240</v>
      </c>
      <c r="C29" s="318" t="s">
        <v>352</v>
      </c>
      <c r="D29" s="319"/>
      <c r="E29" s="319" t="s">
        <v>336</v>
      </c>
      <c r="F29" s="156" t="s">
        <v>318</v>
      </c>
      <c r="G29" s="146" t="s">
        <v>0</v>
      </c>
      <c r="H29" s="157">
        <v>28</v>
      </c>
      <c r="I29" s="137">
        <v>25</v>
      </c>
      <c r="J29" s="138" t="s">
        <v>187</v>
      </c>
      <c r="K29" s="157">
        <v>12.6</v>
      </c>
      <c r="L29" s="137">
        <v>115</v>
      </c>
      <c r="M29" s="157" t="s">
        <v>318</v>
      </c>
      <c r="N29" s="157" t="s">
        <v>318</v>
      </c>
      <c r="O29" s="151">
        <v>1449</v>
      </c>
      <c r="P29" s="151">
        <v>0</v>
      </c>
      <c r="Q29" s="151">
        <v>0</v>
      </c>
      <c r="R29" s="156" t="s">
        <v>318</v>
      </c>
      <c r="S29" s="146" t="s">
        <v>173</v>
      </c>
      <c r="T29" s="323" t="s">
        <v>333</v>
      </c>
      <c r="U29" s="72"/>
      <c r="V29" s="103"/>
      <c r="W29" s="103"/>
      <c r="X29" s="149"/>
      <c r="Y29" s="16"/>
      <c r="Z29" s="6"/>
      <c r="AA29" s="6"/>
      <c r="AB29" s="6"/>
      <c r="AC29" s="6"/>
      <c r="AD29" s="6"/>
      <c r="AE29" s="7"/>
      <c r="AF29" s="7"/>
      <c r="AG29" s="7"/>
      <c r="AH29" s="7"/>
      <c r="AI29" s="309"/>
      <c r="AJ29" s="309"/>
      <c r="AK29" s="309"/>
      <c r="AL29" s="309"/>
    </row>
    <row r="30" spans="1:38" ht="14.25" customHeight="1">
      <c r="A30" s="71" t="s">
        <v>211</v>
      </c>
      <c r="B30" s="146" t="s">
        <v>241</v>
      </c>
      <c r="C30" s="318" t="s">
        <v>385</v>
      </c>
      <c r="D30" s="319"/>
      <c r="E30" s="319" t="s">
        <v>336</v>
      </c>
      <c r="F30" s="156" t="s">
        <v>318</v>
      </c>
      <c r="G30" s="146" t="s">
        <v>246</v>
      </c>
      <c r="H30" s="157">
        <v>6.4</v>
      </c>
      <c r="I30" s="322">
        <v>28</v>
      </c>
      <c r="J30" s="138" t="s">
        <v>187</v>
      </c>
      <c r="K30" s="157">
        <v>1.8</v>
      </c>
      <c r="L30" s="322">
        <v>115</v>
      </c>
      <c r="M30" s="157" t="s">
        <v>318</v>
      </c>
      <c r="N30" s="157" t="s">
        <v>318</v>
      </c>
      <c r="O30" s="151">
        <v>457.6</v>
      </c>
      <c r="P30" s="151">
        <v>0</v>
      </c>
      <c r="Q30" s="151">
        <v>0</v>
      </c>
      <c r="R30" s="156" t="s">
        <v>318</v>
      </c>
      <c r="S30" s="146" t="s">
        <v>173</v>
      </c>
      <c r="T30" s="323" t="s">
        <v>386</v>
      </c>
      <c r="U30" s="72"/>
      <c r="V30" s="103"/>
      <c r="W30" s="103"/>
      <c r="X30" s="149"/>
      <c r="Y30" s="16"/>
      <c r="Z30" s="6"/>
      <c r="AA30" s="6"/>
      <c r="AB30" s="6"/>
      <c r="AC30" s="6"/>
      <c r="AD30" s="6"/>
      <c r="AE30" s="7"/>
      <c r="AF30" s="7"/>
      <c r="AG30" s="7"/>
      <c r="AH30" s="7"/>
      <c r="AI30" s="309"/>
      <c r="AJ30" s="309"/>
      <c r="AK30" s="309"/>
      <c r="AL30" s="309"/>
    </row>
    <row r="31" spans="1:38" ht="14.25" customHeight="1">
      <c r="A31" s="71" t="s">
        <v>212</v>
      </c>
      <c r="B31" s="146" t="s">
        <v>242</v>
      </c>
      <c r="C31" s="318" t="s">
        <v>337</v>
      </c>
      <c r="D31" s="319"/>
      <c r="E31" s="319" t="s">
        <v>336</v>
      </c>
      <c r="F31" s="156" t="s">
        <v>318</v>
      </c>
      <c r="G31" s="146" t="s">
        <v>247</v>
      </c>
      <c r="H31" s="157">
        <v>40</v>
      </c>
      <c r="I31" s="137">
        <v>30</v>
      </c>
      <c r="J31" s="138" t="s">
        <v>187</v>
      </c>
      <c r="K31" s="157">
        <v>4.5</v>
      </c>
      <c r="L31" s="137">
        <v>115</v>
      </c>
      <c r="M31" s="157" t="s">
        <v>318</v>
      </c>
      <c r="N31" s="157" t="s">
        <v>318</v>
      </c>
      <c r="O31" s="151">
        <v>736</v>
      </c>
      <c r="P31" s="151">
        <v>0</v>
      </c>
      <c r="Q31" s="151">
        <v>0</v>
      </c>
      <c r="R31" s="156" t="s">
        <v>318</v>
      </c>
      <c r="S31" s="146" t="s">
        <v>173</v>
      </c>
      <c r="T31" s="323" t="s">
        <v>334</v>
      </c>
      <c r="U31" s="72"/>
      <c r="V31" s="103"/>
      <c r="W31" s="103"/>
      <c r="X31" s="149"/>
      <c r="Y31" s="16"/>
      <c r="Z31" s="6"/>
      <c r="AA31" s="6"/>
      <c r="AB31" s="6"/>
      <c r="AC31" s="6"/>
      <c r="AD31" s="6"/>
      <c r="AE31" s="7"/>
      <c r="AF31" s="7"/>
      <c r="AG31" s="7"/>
      <c r="AH31" s="7"/>
      <c r="AI31" s="309"/>
      <c r="AJ31" s="309"/>
      <c r="AK31" s="309"/>
      <c r="AL31" s="309"/>
    </row>
    <row r="32" spans="1:38" ht="14.25" customHeight="1">
      <c r="A32" s="71" t="s">
        <v>236</v>
      </c>
      <c r="B32" s="146"/>
      <c r="C32" s="146"/>
      <c r="D32" s="103"/>
      <c r="E32" s="103"/>
      <c r="F32" s="156"/>
      <c r="G32" s="146" t="s">
        <v>243</v>
      </c>
      <c r="H32" s="157"/>
      <c r="I32" s="137"/>
      <c r="J32" s="138"/>
      <c r="K32" s="157"/>
      <c r="L32" s="137"/>
      <c r="M32" s="157"/>
      <c r="N32" s="157"/>
      <c r="O32" s="151"/>
      <c r="P32" s="151"/>
      <c r="Q32" s="151">
        <v>0</v>
      </c>
      <c r="R32" s="156" t="s">
        <v>318</v>
      </c>
      <c r="S32" s="146" t="s">
        <v>173</v>
      </c>
      <c r="T32" s="138" t="s">
        <v>228</v>
      </c>
      <c r="U32" s="72"/>
      <c r="V32" s="103"/>
      <c r="W32" s="103"/>
      <c r="X32" s="149"/>
      <c r="Y32" s="16"/>
      <c r="Z32" s="6"/>
      <c r="AA32" s="6"/>
      <c r="AB32" s="6"/>
      <c r="AC32" s="6"/>
      <c r="AD32" s="6"/>
      <c r="AE32" s="7"/>
      <c r="AF32" s="7"/>
      <c r="AG32" s="7"/>
      <c r="AH32" s="7"/>
      <c r="AI32" s="309"/>
      <c r="AJ32" s="309"/>
      <c r="AK32" s="309"/>
      <c r="AL32" s="309"/>
    </row>
    <row r="33" spans="1:38" ht="14.25" customHeight="1" thickBot="1">
      <c r="A33" s="152" t="s">
        <v>8</v>
      </c>
      <c r="B33" s="146" t="s">
        <v>318</v>
      </c>
      <c r="C33" s="146" t="s">
        <v>318</v>
      </c>
      <c r="D33" s="103"/>
      <c r="E33" s="103"/>
      <c r="F33" s="156" t="s">
        <v>318</v>
      </c>
      <c r="G33" s="146" t="s">
        <v>243</v>
      </c>
      <c r="H33" s="157" t="s">
        <v>318</v>
      </c>
      <c r="I33" s="137" t="s">
        <v>318</v>
      </c>
      <c r="J33" s="138" t="s">
        <v>318</v>
      </c>
      <c r="K33" s="157" t="s">
        <v>318</v>
      </c>
      <c r="L33" s="137" t="s">
        <v>318</v>
      </c>
      <c r="M33" s="157" t="s">
        <v>318</v>
      </c>
      <c r="N33" s="157" t="s">
        <v>318</v>
      </c>
      <c r="O33" s="151">
        <v>0</v>
      </c>
      <c r="P33" s="151">
        <v>0</v>
      </c>
      <c r="Q33" s="151">
        <v>0</v>
      </c>
      <c r="R33" s="156" t="s">
        <v>318</v>
      </c>
      <c r="S33" s="146" t="s">
        <v>318</v>
      </c>
      <c r="T33" s="138" t="s">
        <v>318</v>
      </c>
      <c r="U33" s="153"/>
      <c r="V33" s="147"/>
      <c r="W33" s="147"/>
      <c r="X33" s="154"/>
      <c r="Y33" s="16"/>
      <c r="Z33" s="6"/>
      <c r="AA33" s="6"/>
      <c r="AB33" s="6"/>
      <c r="AC33" s="6"/>
      <c r="AD33" s="6"/>
      <c r="AE33" s="7"/>
      <c r="AF33" s="7"/>
      <c r="AG33" s="7"/>
      <c r="AH33" s="7"/>
      <c r="AI33" s="309"/>
      <c r="AJ33" s="309"/>
      <c r="AK33" s="309"/>
      <c r="AL33" s="309"/>
    </row>
    <row r="34" spans="1:38" ht="14.25" customHeight="1">
      <c r="A34" s="75"/>
      <c r="B34" s="76" t="s">
        <v>105</v>
      </c>
      <c r="C34" s="77"/>
      <c r="D34" s="78"/>
      <c r="E34" s="79" t="s">
        <v>57</v>
      </c>
      <c r="F34" s="80"/>
      <c r="G34" s="135" t="s">
        <v>275</v>
      </c>
      <c r="H34" s="81"/>
      <c r="I34" s="82"/>
      <c r="J34" s="82" t="s">
        <v>106</v>
      </c>
      <c r="K34" s="83"/>
      <c r="L34" s="83"/>
      <c r="M34" s="83"/>
      <c r="N34" s="83"/>
      <c r="O34" s="83"/>
      <c r="P34" s="83"/>
      <c r="Q34" s="83"/>
      <c r="R34" s="83"/>
      <c r="S34" s="83"/>
      <c r="T34" s="84"/>
      <c r="U34" s="230"/>
      <c r="V34" s="231" t="s">
        <v>107</v>
      </c>
      <c r="W34" s="232"/>
      <c r="X34" s="233"/>
      <c r="Y34" s="11"/>
      <c r="Z34" s="6"/>
      <c r="AA34" s="6"/>
      <c r="AB34" s="6"/>
      <c r="AC34" s="6"/>
      <c r="AD34" s="6"/>
      <c r="AE34" s="7"/>
      <c r="AF34" s="7"/>
      <c r="AG34" s="7"/>
      <c r="AH34" s="7"/>
      <c r="AI34" s="309"/>
      <c r="AJ34" s="309"/>
      <c r="AK34" s="309"/>
      <c r="AL34" s="309"/>
    </row>
    <row r="35" spans="1:38" ht="14.25" customHeight="1">
      <c r="A35" s="238" t="s">
        <v>108</v>
      </c>
      <c r="B35" s="239"/>
      <c r="C35" s="240"/>
      <c r="D35" s="241" t="s">
        <v>185</v>
      </c>
      <c r="E35" s="223" t="s">
        <v>109</v>
      </c>
      <c r="F35" s="224" t="s">
        <v>110</v>
      </c>
      <c r="G35" s="225"/>
      <c r="H35" s="226"/>
      <c r="I35" s="226" t="s">
        <v>112</v>
      </c>
      <c r="J35" s="88"/>
      <c r="K35" s="88"/>
      <c r="L35" s="88"/>
      <c r="M35" s="88"/>
      <c r="N35" s="89" t="s">
        <v>25</v>
      </c>
      <c r="O35" s="89"/>
      <c r="P35" s="89"/>
      <c r="Q35" s="88" t="s">
        <v>113</v>
      </c>
      <c r="R35" s="88" t="s">
        <v>114</v>
      </c>
      <c r="S35" s="90"/>
      <c r="T35" s="91" t="s">
        <v>115</v>
      </c>
      <c r="U35" s="234" t="s">
        <v>116</v>
      </c>
      <c r="V35" s="235"/>
      <c r="W35" s="236" t="s">
        <v>282</v>
      </c>
      <c r="X35" s="237"/>
      <c r="Y35" s="11"/>
      <c r="Z35" s="6"/>
      <c r="AA35" s="307"/>
      <c r="AB35" s="6"/>
      <c r="AC35" s="307"/>
      <c r="AD35" s="6"/>
      <c r="AE35" s="7"/>
      <c r="AF35" s="7"/>
      <c r="AG35" s="7"/>
      <c r="AH35" s="7"/>
      <c r="AI35" s="309"/>
      <c r="AJ35" s="309"/>
      <c r="AK35" s="309"/>
      <c r="AL35" s="309"/>
    </row>
    <row r="36" spans="1:38" ht="14.25" customHeight="1">
      <c r="A36" s="238" t="s">
        <v>117</v>
      </c>
      <c r="B36" s="239"/>
      <c r="C36" s="240"/>
      <c r="D36" s="242">
        <v>115</v>
      </c>
      <c r="E36" s="227" t="s">
        <v>118</v>
      </c>
      <c r="F36" s="228" t="s">
        <v>119</v>
      </c>
      <c r="G36" s="229" t="s">
        <v>109</v>
      </c>
      <c r="H36" s="229" t="s">
        <v>111</v>
      </c>
      <c r="I36" s="219" t="s">
        <v>96</v>
      </c>
      <c r="J36" s="96" t="s">
        <v>120</v>
      </c>
      <c r="K36" s="96" t="s">
        <v>121</v>
      </c>
      <c r="L36" s="96" t="s">
        <v>122</v>
      </c>
      <c r="M36" s="96" t="s">
        <v>123</v>
      </c>
      <c r="N36" s="97" t="s">
        <v>91</v>
      </c>
      <c r="O36" s="97"/>
      <c r="P36" s="97"/>
      <c r="Q36" s="96" t="s">
        <v>72</v>
      </c>
      <c r="R36" s="96" t="s">
        <v>124</v>
      </c>
      <c r="S36" s="98" t="s">
        <v>125</v>
      </c>
      <c r="T36" s="99" t="s">
        <v>126</v>
      </c>
      <c r="U36" s="92" t="s">
        <v>127</v>
      </c>
      <c r="V36" s="93"/>
      <c r="W36" s="141">
        <v>14.1</v>
      </c>
      <c r="X36" s="100"/>
      <c r="Y36" s="11"/>
      <c r="Z36" s="6"/>
      <c r="AA36" s="14"/>
      <c r="AB36" s="6"/>
      <c r="AC36" s="14"/>
      <c r="AD36" s="6"/>
      <c r="AE36" s="7"/>
      <c r="AF36" s="7"/>
      <c r="AG36" s="7"/>
      <c r="AH36" s="7"/>
      <c r="AI36" s="309"/>
      <c r="AJ36" s="309"/>
      <c r="AK36" s="309"/>
      <c r="AL36" s="309"/>
    </row>
    <row r="37" spans="1:38" ht="14.25" customHeight="1">
      <c r="A37" s="238" t="s">
        <v>128</v>
      </c>
      <c r="B37" s="239"/>
      <c r="C37" s="240"/>
      <c r="D37" s="242">
        <v>100</v>
      </c>
      <c r="E37" s="101">
        <v>1</v>
      </c>
      <c r="F37" s="102" t="s">
        <v>43</v>
      </c>
      <c r="G37" s="103" t="s">
        <v>300</v>
      </c>
      <c r="H37" s="104">
        <v>75.6</v>
      </c>
      <c r="I37" s="105" t="s">
        <v>8</v>
      </c>
      <c r="J37" s="137" t="s">
        <v>5</v>
      </c>
      <c r="K37" s="73"/>
      <c r="L37" s="137">
        <v>41</v>
      </c>
      <c r="M37" s="73"/>
      <c r="N37" s="138" t="s">
        <v>27</v>
      </c>
      <c r="O37" s="28"/>
      <c r="P37" s="106"/>
      <c r="Q37" s="138">
        <v>0</v>
      </c>
      <c r="R37" s="138" t="s">
        <v>11</v>
      </c>
      <c r="S37" s="138" t="s">
        <v>10</v>
      </c>
      <c r="T37" s="139" t="s">
        <v>12</v>
      </c>
      <c r="U37" s="92" t="s">
        <v>129</v>
      </c>
      <c r="V37" s="93"/>
      <c r="W37" s="142">
        <v>8</v>
      </c>
      <c r="X37" s="100"/>
      <c r="Y37" s="11"/>
      <c r="Z37" s="6"/>
      <c r="AA37" s="6"/>
      <c r="AB37" s="6"/>
      <c r="AC37" s="6"/>
      <c r="AD37" s="6"/>
      <c r="AE37" s="7"/>
      <c r="AF37" s="7"/>
      <c r="AG37" s="7"/>
      <c r="AH37" s="7"/>
      <c r="AI37" s="309"/>
      <c r="AJ37" s="309"/>
      <c r="AK37" s="309"/>
      <c r="AL37" s="309"/>
    </row>
    <row r="38" spans="1:38" ht="14.25" customHeight="1">
      <c r="A38" s="108" t="s">
        <v>38</v>
      </c>
      <c r="B38" s="86"/>
      <c r="C38" s="87"/>
      <c r="D38" s="107">
        <f>SUM(H13:H32)</f>
        <v>308.67999999999995</v>
      </c>
      <c r="E38" s="330" t="s">
        <v>336</v>
      </c>
      <c r="F38" s="329" t="s">
        <v>45</v>
      </c>
      <c r="G38" s="319" t="s">
        <v>372</v>
      </c>
      <c r="H38" s="332">
        <v>36.6</v>
      </c>
      <c r="I38" s="329" t="s">
        <v>8</v>
      </c>
      <c r="J38" s="322">
        <v>5</v>
      </c>
      <c r="K38" s="333"/>
      <c r="L38" s="322">
        <v>22.3</v>
      </c>
      <c r="M38" s="333"/>
      <c r="N38" s="323"/>
      <c r="O38" s="334"/>
      <c r="P38" s="334"/>
      <c r="Q38" s="323">
        <v>0</v>
      </c>
      <c r="R38" s="335" t="s">
        <v>365</v>
      </c>
      <c r="S38" s="335" t="s">
        <v>365</v>
      </c>
      <c r="T38" s="336" t="s">
        <v>366</v>
      </c>
      <c r="U38" s="92" t="s">
        <v>130</v>
      </c>
      <c r="V38" s="93"/>
      <c r="W38" s="142" t="s">
        <v>279</v>
      </c>
      <c r="X38" s="100"/>
      <c r="Y38" s="11"/>
      <c r="Z38" s="6"/>
      <c r="AA38" s="6"/>
      <c r="AB38" s="6"/>
      <c r="AC38" s="6"/>
      <c r="AD38" s="6"/>
      <c r="AE38" s="7"/>
      <c r="AF38" s="7"/>
      <c r="AG38" s="7"/>
      <c r="AH38" s="7"/>
      <c r="AI38" s="309"/>
      <c r="AJ38" s="309"/>
      <c r="AK38" s="309"/>
      <c r="AL38" s="309"/>
    </row>
    <row r="39" spans="1:38" ht="14.25" customHeight="1">
      <c r="A39" s="108" t="s">
        <v>36</v>
      </c>
      <c r="B39" s="86"/>
      <c r="C39" s="87"/>
      <c r="D39" s="107">
        <f>SUM(H37:H40)</f>
        <v>396.7</v>
      </c>
      <c r="E39" s="101">
        <v>1</v>
      </c>
      <c r="F39" s="102" t="s">
        <v>46</v>
      </c>
      <c r="G39" s="103" t="s">
        <v>301</v>
      </c>
      <c r="H39" s="104">
        <v>120</v>
      </c>
      <c r="I39" s="105" t="s">
        <v>8</v>
      </c>
      <c r="J39" s="137" t="s">
        <v>7</v>
      </c>
      <c r="K39" s="73"/>
      <c r="L39" s="137">
        <v>59.6</v>
      </c>
      <c r="M39" s="73"/>
      <c r="N39" s="138" t="s">
        <v>30</v>
      </c>
      <c r="O39" s="28"/>
      <c r="P39" s="28"/>
      <c r="Q39" s="138">
        <v>0</v>
      </c>
      <c r="R39" s="138" t="s">
        <v>16</v>
      </c>
      <c r="S39" s="138" t="s">
        <v>11</v>
      </c>
      <c r="T39" s="139" t="s">
        <v>14</v>
      </c>
      <c r="U39" s="92" t="s">
        <v>131</v>
      </c>
      <c r="V39" s="93"/>
      <c r="W39" s="148">
        <v>24</v>
      </c>
      <c r="X39" s="100"/>
      <c r="Y39" s="11"/>
      <c r="Z39" s="6"/>
      <c r="AA39" s="6"/>
      <c r="AB39" s="6"/>
      <c r="AC39" s="6"/>
      <c r="AD39" s="6"/>
      <c r="AE39" s="7"/>
      <c r="AF39" s="7"/>
      <c r="AG39" s="7"/>
      <c r="AH39" s="7"/>
      <c r="AI39" s="309"/>
      <c r="AJ39" s="309"/>
      <c r="AK39" s="309"/>
      <c r="AL39" s="309"/>
    </row>
    <row r="40" spans="1:38" ht="14.25" customHeight="1">
      <c r="A40" s="108" t="s">
        <v>132</v>
      </c>
      <c r="B40" s="86"/>
      <c r="C40" s="87"/>
      <c r="D40" s="107">
        <f>D39</f>
        <v>396.7</v>
      </c>
      <c r="E40" s="101">
        <v>1</v>
      </c>
      <c r="F40" s="102" t="s">
        <v>48</v>
      </c>
      <c r="G40" s="103" t="s">
        <v>302</v>
      </c>
      <c r="H40" s="104">
        <v>164.5</v>
      </c>
      <c r="I40" s="105" t="s">
        <v>8</v>
      </c>
      <c r="J40" s="137">
        <v>25</v>
      </c>
      <c r="K40" s="73"/>
      <c r="L40" s="137">
        <v>82.2</v>
      </c>
      <c r="M40" s="73"/>
      <c r="N40" s="138" t="s">
        <v>32</v>
      </c>
      <c r="O40" s="28"/>
      <c r="P40" s="28"/>
      <c r="Q40" s="138">
        <v>0</v>
      </c>
      <c r="R40" s="138" t="s">
        <v>19</v>
      </c>
      <c r="S40" s="138" t="s">
        <v>17</v>
      </c>
      <c r="T40" s="139" t="s">
        <v>20</v>
      </c>
      <c r="U40" s="92" t="s">
        <v>74</v>
      </c>
      <c r="V40" s="93"/>
      <c r="W40" s="148" t="s">
        <v>285</v>
      </c>
      <c r="X40" s="100"/>
      <c r="Y40" s="11"/>
      <c r="Z40" s="6"/>
      <c r="AA40" s="6"/>
      <c r="AB40" s="6"/>
      <c r="AC40" s="6"/>
      <c r="AD40" s="6"/>
      <c r="AE40" s="7"/>
      <c r="AF40" s="311"/>
      <c r="AG40" s="7"/>
      <c r="AH40" s="7"/>
      <c r="AI40" s="309"/>
      <c r="AJ40" s="309"/>
      <c r="AK40" s="309"/>
      <c r="AL40" s="309"/>
    </row>
    <row r="41" spans="1:38" ht="14.25" customHeight="1">
      <c r="A41" s="108" t="s">
        <v>196</v>
      </c>
      <c r="B41" s="86"/>
      <c r="C41" s="87"/>
      <c r="D41" s="109">
        <f>1-D38/D40</f>
        <v>0.22188051424250077</v>
      </c>
      <c r="E41" s="101"/>
      <c r="F41" s="102"/>
      <c r="G41" s="113"/>
      <c r="H41" s="104"/>
      <c r="I41" s="105"/>
      <c r="J41" s="137" t="s">
        <v>318</v>
      </c>
      <c r="K41" s="73"/>
      <c r="L41" s="137" t="s">
        <v>318</v>
      </c>
      <c r="M41" s="73"/>
      <c r="N41" s="138" t="s">
        <v>318</v>
      </c>
      <c r="O41" s="28"/>
      <c r="P41" s="28"/>
      <c r="Q41" s="138" t="s">
        <v>318</v>
      </c>
      <c r="R41" s="138" t="s">
        <v>318</v>
      </c>
      <c r="S41" s="138" t="s">
        <v>318</v>
      </c>
      <c r="T41" s="139" t="s">
        <v>318</v>
      </c>
      <c r="U41" s="92" t="s">
        <v>133</v>
      </c>
      <c r="V41" s="93"/>
      <c r="W41" s="143">
        <v>30</v>
      </c>
      <c r="X41" s="100"/>
      <c r="Y41" s="11"/>
      <c r="Z41" s="6"/>
      <c r="AA41" s="6"/>
      <c r="AB41" s="6"/>
      <c r="AC41" s="6"/>
      <c r="AD41" s="6"/>
      <c r="AE41" s="7"/>
      <c r="AF41" s="311"/>
      <c r="AG41" s="7"/>
      <c r="AH41" s="7"/>
      <c r="AI41" s="309"/>
      <c r="AJ41" s="309"/>
      <c r="AK41" s="309"/>
      <c r="AL41" s="309"/>
    </row>
    <row r="42" spans="1:38" ht="14.25" customHeight="1">
      <c r="A42" s="85" t="s">
        <v>134</v>
      </c>
      <c r="B42" s="86"/>
      <c r="C42" s="87"/>
      <c r="D42" s="111">
        <f>D39*1.35</f>
        <v>535.5450000000001</v>
      </c>
      <c r="E42" s="101"/>
      <c r="F42" s="102"/>
      <c r="G42" s="319" t="s">
        <v>373</v>
      </c>
      <c r="H42" s="332"/>
      <c r="I42" s="329"/>
      <c r="J42" s="322"/>
      <c r="K42" s="333"/>
      <c r="L42" s="322"/>
      <c r="M42" s="73"/>
      <c r="N42" s="138" t="s">
        <v>318</v>
      </c>
      <c r="O42" s="28"/>
      <c r="P42" s="28"/>
      <c r="Q42" s="138" t="s">
        <v>318</v>
      </c>
      <c r="R42" s="138" t="s">
        <v>318</v>
      </c>
      <c r="S42" s="138" t="s">
        <v>318</v>
      </c>
      <c r="T42" s="139" t="s">
        <v>318</v>
      </c>
      <c r="U42" s="92" t="s">
        <v>135</v>
      </c>
      <c r="V42" s="93"/>
      <c r="W42" s="142" t="s">
        <v>283</v>
      </c>
      <c r="X42" s="100"/>
      <c r="Y42" s="11"/>
      <c r="Z42" s="6"/>
      <c r="AA42" s="6"/>
      <c r="AB42" s="6"/>
      <c r="AC42" s="6"/>
      <c r="AD42" s="6"/>
      <c r="AE42" s="7"/>
      <c r="AF42" s="311"/>
      <c r="AG42" s="7"/>
      <c r="AH42" s="7"/>
      <c r="AI42" s="309"/>
      <c r="AJ42" s="309"/>
      <c r="AK42" s="309"/>
      <c r="AL42" s="309"/>
    </row>
    <row r="43" spans="1:38" ht="14.25" customHeight="1">
      <c r="A43" s="85"/>
      <c r="B43" s="86"/>
      <c r="C43" s="87"/>
      <c r="D43" s="95">
        <v>0</v>
      </c>
      <c r="E43" s="101"/>
      <c r="F43" s="102"/>
      <c r="G43" s="110"/>
      <c r="H43" s="104"/>
      <c r="I43" s="105"/>
      <c r="J43" s="137" t="s">
        <v>318</v>
      </c>
      <c r="K43" s="73"/>
      <c r="L43" s="137" t="s">
        <v>318</v>
      </c>
      <c r="M43" s="73"/>
      <c r="N43" s="138" t="s">
        <v>318</v>
      </c>
      <c r="O43" s="28"/>
      <c r="P43" s="28"/>
      <c r="Q43" s="138" t="s">
        <v>318</v>
      </c>
      <c r="R43" s="138" t="s">
        <v>318</v>
      </c>
      <c r="S43" s="138" t="s">
        <v>318</v>
      </c>
      <c r="T43" s="139" t="s">
        <v>318</v>
      </c>
      <c r="U43" s="112" t="s">
        <v>90</v>
      </c>
      <c r="V43" s="93"/>
      <c r="W43" s="301" t="s">
        <v>284</v>
      </c>
      <c r="X43" s="100"/>
      <c r="Y43" s="11"/>
      <c r="Z43" s="6"/>
      <c r="AA43" s="6"/>
      <c r="AB43" s="6"/>
      <c r="AC43" s="6"/>
      <c r="AD43" s="6"/>
      <c r="AE43" s="7"/>
      <c r="AF43" s="311"/>
      <c r="AG43" s="7"/>
      <c r="AH43" s="7"/>
      <c r="AI43" s="309"/>
      <c r="AJ43" s="309"/>
      <c r="AK43" s="309"/>
      <c r="AL43" s="309"/>
    </row>
    <row r="44" spans="1:38" ht="14.25" customHeight="1">
      <c r="A44" s="108" t="s">
        <v>39</v>
      </c>
      <c r="B44" s="86"/>
      <c r="C44" s="87"/>
      <c r="D44" s="111">
        <v>0</v>
      </c>
      <c r="E44" s="101"/>
      <c r="F44" s="102"/>
      <c r="G44" s="113"/>
      <c r="H44" s="104"/>
      <c r="I44" s="105"/>
      <c r="J44" s="137" t="s">
        <v>318</v>
      </c>
      <c r="K44" s="73"/>
      <c r="L44" s="137" t="s">
        <v>318</v>
      </c>
      <c r="M44" s="73"/>
      <c r="N44" s="138" t="s">
        <v>318</v>
      </c>
      <c r="O44" s="28"/>
      <c r="P44" s="28"/>
      <c r="Q44" s="138" t="s">
        <v>318</v>
      </c>
      <c r="R44" s="138" t="s">
        <v>318</v>
      </c>
      <c r="S44" s="138" t="s">
        <v>318</v>
      </c>
      <c r="T44" s="139" t="s">
        <v>318</v>
      </c>
      <c r="U44" s="92" t="s">
        <v>136</v>
      </c>
      <c r="V44" s="93"/>
      <c r="W44" s="142">
        <v>6</v>
      </c>
      <c r="X44" s="94"/>
      <c r="Y44" s="11"/>
      <c r="Z44" s="6"/>
      <c r="AA44" s="6"/>
      <c r="AB44" s="6"/>
      <c r="AC44" s="6"/>
      <c r="AD44" s="6"/>
      <c r="AE44" s="7"/>
      <c r="AF44" s="7"/>
      <c r="AG44" s="7"/>
      <c r="AH44" s="7"/>
      <c r="AI44" s="309"/>
      <c r="AJ44" s="309"/>
      <c r="AK44" s="309"/>
      <c r="AL44" s="309"/>
    </row>
    <row r="45" spans="1:38" ht="14.25" customHeight="1">
      <c r="A45" s="108" t="s">
        <v>37</v>
      </c>
      <c r="B45" s="86"/>
      <c r="C45" s="87"/>
      <c r="D45" s="111">
        <v>0</v>
      </c>
      <c r="E45" s="101"/>
      <c r="F45" s="102"/>
      <c r="G45" s="110"/>
      <c r="H45" s="104"/>
      <c r="I45" s="105"/>
      <c r="J45" s="137" t="s">
        <v>318</v>
      </c>
      <c r="K45" s="73"/>
      <c r="L45" s="137" t="s">
        <v>318</v>
      </c>
      <c r="M45" s="73"/>
      <c r="N45" s="138" t="s">
        <v>318</v>
      </c>
      <c r="O45" s="28"/>
      <c r="P45" s="28"/>
      <c r="Q45" s="138" t="s">
        <v>318</v>
      </c>
      <c r="R45" s="138" t="s">
        <v>318</v>
      </c>
      <c r="S45" s="138" t="s">
        <v>318</v>
      </c>
      <c r="T45" s="139" t="s">
        <v>318</v>
      </c>
      <c r="U45" s="234" t="s">
        <v>137</v>
      </c>
      <c r="V45" s="235"/>
      <c r="W45" s="348" t="s">
        <v>396</v>
      </c>
      <c r="X45" s="349"/>
      <c r="Y45" s="11"/>
      <c r="Z45" s="6"/>
      <c r="AA45" s="6"/>
      <c r="AB45" s="6"/>
      <c r="AC45" s="6"/>
      <c r="AD45" s="6"/>
      <c r="AE45" s="7"/>
      <c r="AF45" s="7"/>
      <c r="AG45" s="7"/>
      <c r="AH45" s="7"/>
      <c r="AI45" s="309"/>
      <c r="AJ45" s="309"/>
      <c r="AK45" s="309"/>
      <c r="AL45" s="309"/>
    </row>
    <row r="46" spans="1:38" ht="14.25" customHeight="1" thickBot="1">
      <c r="A46" s="108" t="s">
        <v>132</v>
      </c>
      <c r="B46" s="86"/>
      <c r="C46" s="87"/>
      <c r="D46" s="114">
        <v>0</v>
      </c>
      <c r="E46" s="115"/>
      <c r="F46" s="116"/>
      <c r="G46" s="117"/>
      <c r="H46" s="118"/>
      <c r="I46" s="119"/>
      <c r="J46" s="137" t="s">
        <v>318</v>
      </c>
      <c r="K46" s="74"/>
      <c r="L46" s="137" t="s">
        <v>318</v>
      </c>
      <c r="M46" s="74"/>
      <c r="N46" s="138" t="s">
        <v>318</v>
      </c>
      <c r="O46" s="120"/>
      <c r="P46" s="28"/>
      <c r="Q46" s="138" t="s">
        <v>318</v>
      </c>
      <c r="R46" s="138" t="s">
        <v>318</v>
      </c>
      <c r="S46" s="138" t="s">
        <v>318</v>
      </c>
      <c r="T46" s="140" t="s">
        <v>318</v>
      </c>
      <c r="U46" s="234" t="s">
        <v>138</v>
      </c>
      <c r="V46" s="235"/>
      <c r="W46" s="350" t="s">
        <v>398</v>
      </c>
      <c r="X46" s="351"/>
      <c r="Y46" s="11"/>
      <c r="Z46" s="6"/>
      <c r="AA46" s="6"/>
      <c r="AB46" s="6"/>
      <c r="AC46" s="6"/>
      <c r="AD46" s="6"/>
      <c r="AE46" s="7"/>
      <c r="AF46" s="7"/>
      <c r="AG46" s="7"/>
      <c r="AH46" s="7"/>
      <c r="AI46" s="309"/>
      <c r="AJ46" s="309"/>
      <c r="AK46" s="309"/>
      <c r="AL46" s="309"/>
    </row>
    <row r="47" spans="1:38" ht="14.25" customHeight="1">
      <c r="A47" s="108" t="s">
        <v>197</v>
      </c>
      <c r="B47" s="86"/>
      <c r="C47" s="87"/>
      <c r="D47" s="109" t="s">
        <v>318</v>
      </c>
      <c r="E47" s="121"/>
      <c r="F47" s="129"/>
      <c r="G47" s="130"/>
      <c r="H47" s="130"/>
      <c r="I47" s="131"/>
      <c r="J47" s="296" t="s">
        <v>139</v>
      </c>
      <c r="K47" s="130"/>
      <c r="L47" s="130"/>
      <c r="M47" s="130"/>
      <c r="N47" s="130"/>
      <c r="O47" s="130"/>
      <c r="P47" s="130"/>
      <c r="Q47" s="130"/>
      <c r="R47" s="132"/>
      <c r="S47" s="133"/>
      <c r="T47" s="134"/>
      <c r="U47" s="130"/>
      <c r="V47" s="132"/>
      <c r="W47" s="132"/>
      <c r="X47" s="128"/>
      <c r="Y47" s="11"/>
      <c r="Z47" s="6"/>
      <c r="AA47" s="6"/>
      <c r="AB47" s="6"/>
      <c r="AC47" s="6"/>
      <c r="AD47" s="6"/>
      <c r="AE47" s="7"/>
      <c r="AF47" s="7"/>
      <c r="AG47" s="7"/>
      <c r="AH47" s="7"/>
      <c r="AI47" s="309"/>
      <c r="AJ47" s="309"/>
      <c r="AK47" s="309"/>
      <c r="AL47" s="309"/>
    </row>
    <row r="48" spans="1:38" ht="14.25" customHeight="1">
      <c r="A48" s="85" t="s">
        <v>140</v>
      </c>
      <c r="B48" s="86"/>
      <c r="C48" s="87"/>
      <c r="D48" s="111">
        <v>0</v>
      </c>
      <c r="E48" s="122"/>
      <c r="F48" s="246" t="s">
        <v>141</v>
      </c>
      <c r="G48" s="247"/>
      <c r="H48" s="236" t="s">
        <v>232</v>
      </c>
      <c r="I48" s="248"/>
      <c r="J48" s="249" t="s">
        <v>142</v>
      </c>
      <c r="K48" s="250"/>
      <c r="L48" s="247"/>
      <c r="M48" s="236"/>
      <c r="N48" s="248"/>
      <c r="O48" s="251"/>
      <c r="P48" s="249" t="s">
        <v>143</v>
      </c>
      <c r="Q48" s="247"/>
      <c r="R48" s="275" t="s">
        <v>234</v>
      </c>
      <c r="S48" s="252"/>
      <c r="T48" s="253" t="s">
        <v>144</v>
      </c>
      <c r="U48" s="247"/>
      <c r="V48" s="245"/>
      <c r="W48" s="251"/>
      <c r="X48" s="252"/>
      <c r="Y48" s="11"/>
      <c r="Z48" s="6"/>
      <c r="AA48" s="6"/>
      <c r="AB48" s="6"/>
      <c r="AC48" s="6"/>
      <c r="AD48" s="6"/>
      <c r="AE48" s="7"/>
      <c r="AF48" s="7"/>
      <c r="AG48" s="7"/>
      <c r="AH48" s="7"/>
      <c r="AI48" s="309"/>
      <c r="AJ48" s="309"/>
      <c r="AK48" s="309"/>
      <c r="AL48" s="309"/>
    </row>
    <row r="49" spans="1:38" ht="14.25" customHeight="1">
      <c r="A49" s="85"/>
      <c r="B49" s="86"/>
      <c r="C49" s="87"/>
      <c r="D49" s="95">
        <v>0</v>
      </c>
      <c r="E49" s="122"/>
      <c r="F49" s="246" t="s">
        <v>145</v>
      </c>
      <c r="G49" s="247"/>
      <c r="H49" s="236"/>
      <c r="I49" s="248"/>
      <c r="J49" s="249" t="s">
        <v>146</v>
      </c>
      <c r="K49" s="250"/>
      <c r="L49" s="247"/>
      <c r="M49" s="236"/>
      <c r="N49" s="248"/>
      <c r="O49" s="251"/>
      <c r="P49" s="249" t="s">
        <v>147</v>
      </c>
      <c r="Q49" s="247"/>
      <c r="R49" s="236"/>
      <c r="S49" s="252"/>
      <c r="T49" s="250" t="s">
        <v>148</v>
      </c>
      <c r="U49" s="247"/>
      <c r="V49" s="245"/>
      <c r="W49" s="251"/>
      <c r="X49" s="252"/>
      <c r="Y49" s="11"/>
      <c r="Z49" s="6"/>
      <c r="AA49" s="6"/>
      <c r="AB49" s="6"/>
      <c r="AC49" s="6"/>
      <c r="AD49" s="6"/>
      <c r="AE49" s="7"/>
      <c r="AF49" s="7"/>
      <c r="AG49" s="7"/>
      <c r="AH49" s="7"/>
      <c r="AI49" s="309"/>
      <c r="AJ49" s="309"/>
      <c r="AK49" s="309"/>
      <c r="AL49" s="309"/>
    </row>
    <row r="50" spans="1:38" ht="14.25" customHeight="1">
      <c r="A50" s="108" t="s">
        <v>40</v>
      </c>
      <c r="B50" s="86"/>
      <c r="C50" s="87"/>
      <c r="D50" s="111">
        <v>0</v>
      </c>
      <c r="E50" s="123"/>
      <c r="F50" s="254" t="s">
        <v>149</v>
      </c>
      <c r="G50" s="247"/>
      <c r="H50" s="275"/>
      <c r="I50" s="248"/>
      <c r="J50" s="249" t="s">
        <v>150</v>
      </c>
      <c r="K50" s="250"/>
      <c r="L50" s="247"/>
      <c r="M50" s="275"/>
      <c r="N50" s="248"/>
      <c r="O50" s="251"/>
      <c r="P50" s="249" t="s">
        <v>151</v>
      </c>
      <c r="Q50" s="247"/>
      <c r="R50" s="275" t="s">
        <v>3</v>
      </c>
      <c r="S50" s="252"/>
      <c r="T50" s="251"/>
      <c r="U50" s="248"/>
      <c r="V50" s="245"/>
      <c r="W50" s="251"/>
      <c r="X50" s="252"/>
      <c r="Y50" s="11"/>
      <c r="Z50" s="6"/>
      <c r="AA50" s="6"/>
      <c r="AB50" s="6"/>
      <c r="AC50" s="6"/>
      <c r="AD50" s="6"/>
      <c r="AE50" s="7"/>
      <c r="AF50" s="7"/>
      <c r="AG50" s="7"/>
      <c r="AH50" s="7"/>
      <c r="AI50" s="309"/>
      <c r="AJ50" s="309"/>
      <c r="AK50" s="309"/>
      <c r="AL50" s="309"/>
    </row>
    <row r="51" spans="1:38" ht="14.25" customHeight="1" thickBot="1">
      <c r="A51" s="108" t="s">
        <v>41</v>
      </c>
      <c r="B51" s="86"/>
      <c r="C51" s="87"/>
      <c r="D51" s="111">
        <v>0</v>
      </c>
      <c r="E51" s="124"/>
      <c r="F51" s="254" t="s">
        <v>152</v>
      </c>
      <c r="G51" s="247"/>
      <c r="H51" s="275"/>
      <c r="I51" s="248"/>
      <c r="J51" s="249" t="s">
        <v>153</v>
      </c>
      <c r="K51" s="250"/>
      <c r="L51" s="247"/>
      <c r="M51" s="236"/>
      <c r="N51" s="248"/>
      <c r="O51" s="251"/>
      <c r="P51" s="249" t="s">
        <v>154</v>
      </c>
      <c r="Q51" s="247"/>
      <c r="R51" s="275" t="s">
        <v>3</v>
      </c>
      <c r="S51" s="252"/>
      <c r="T51" s="255"/>
      <c r="U51" s="255"/>
      <c r="V51" s="255"/>
      <c r="W51" s="255"/>
      <c r="X51" s="256"/>
      <c r="Y51" s="11"/>
      <c r="Z51" s="6"/>
      <c r="AA51" s="6"/>
      <c r="AB51" s="6"/>
      <c r="AC51" s="6"/>
      <c r="AD51" s="6"/>
      <c r="AE51" s="7"/>
      <c r="AF51" s="7"/>
      <c r="AG51" s="7"/>
      <c r="AH51" s="7"/>
      <c r="AI51" s="309"/>
      <c r="AJ51" s="309"/>
      <c r="AK51" s="309"/>
      <c r="AL51" s="309"/>
    </row>
    <row r="52" spans="1:38" ht="14.25" customHeight="1">
      <c r="A52" s="108" t="s">
        <v>132</v>
      </c>
      <c r="B52" s="86"/>
      <c r="C52" s="87"/>
      <c r="D52" s="114">
        <v>0</v>
      </c>
      <c r="E52" s="124"/>
      <c r="F52" s="254" t="s">
        <v>155</v>
      </c>
      <c r="G52" s="247"/>
      <c r="H52" s="275"/>
      <c r="I52" s="248"/>
      <c r="J52" s="249" t="s">
        <v>156</v>
      </c>
      <c r="K52" s="250"/>
      <c r="L52" s="247"/>
      <c r="M52" s="236"/>
      <c r="N52" s="248"/>
      <c r="O52" s="251"/>
      <c r="P52" s="249" t="s">
        <v>157</v>
      </c>
      <c r="Q52" s="247"/>
      <c r="R52" s="236"/>
      <c r="S52" s="252"/>
      <c r="T52" s="257" t="s">
        <v>158</v>
      </c>
      <c r="U52" s="258"/>
      <c r="V52" s="258"/>
      <c r="W52" s="258"/>
      <c r="X52" s="259"/>
      <c r="Y52" s="11"/>
      <c r="Z52" s="6"/>
      <c r="AA52" s="6"/>
      <c r="AB52" s="6"/>
      <c r="AC52" s="6"/>
      <c r="AD52" s="6"/>
      <c r="AE52" s="7"/>
      <c r="AF52" s="7"/>
      <c r="AG52" s="7"/>
      <c r="AH52" s="7"/>
      <c r="AI52" s="309"/>
      <c r="AJ52" s="309"/>
      <c r="AK52" s="309"/>
      <c r="AL52" s="309"/>
    </row>
    <row r="53" spans="1:38" ht="14.25" customHeight="1">
      <c r="A53" s="108" t="s">
        <v>198</v>
      </c>
      <c r="B53" s="86"/>
      <c r="C53" s="87"/>
      <c r="D53" s="109" t="s">
        <v>318</v>
      </c>
      <c r="E53" s="125"/>
      <c r="F53" s="254" t="s">
        <v>159</v>
      </c>
      <c r="G53" s="247"/>
      <c r="H53" s="236"/>
      <c r="I53" s="248"/>
      <c r="J53" s="249" t="s">
        <v>160</v>
      </c>
      <c r="K53" s="250"/>
      <c r="L53" s="247"/>
      <c r="M53" s="275"/>
      <c r="N53" s="248"/>
      <c r="O53" s="251"/>
      <c r="P53" s="245" t="s">
        <v>161</v>
      </c>
      <c r="Q53" s="248"/>
      <c r="R53" s="342" t="s">
        <v>380</v>
      </c>
      <c r="S53" s="343"/>
      <c r="T53" s="254" t="s">
        <v>162</v>
      </c>
      <c r="U53" s="260"/>
      <c r="V53" s="261" t="s">
        <v>43</v>
      </c>
      <c r="W53" s="261" t="s">
        <v>45</v>
      </c>
      <c r="X53" s="262" t="s">
        <v>46</v>
      </c>
      <c r="Y53" s="9"/>
      <c r="Z53" s="6"/>
      <c r="AA53" s="6"/>
      <c r="AB53" s="6"/>
      <c r="AC53" s="6"/>
      <c r="AD53" s="6"/>
      <c r="AE53" s="7"/>
      <c r="AF53" s="7"/>
      <c r="AG53" s="7"/>
      <c r="AH53" s="7"/>
      <c r="AI53" s="309"/>
      <c r="AJ53" s="309"/>
      <c r="AK53" s="309"/>
      <c r="AL53" s="309"/>
    </row>
    <row r="54" spans="1:38" ht="14.25" customHeight="1">
      <c r="A54" s="85" t="s">
        <v>163</v>
      </c>
      <c r="B54" s="86"/>
      <c r="C54" s="87"/>
      <c r="D54" s="111">
        <v>0</v>
      </c>
      <c r="E54" s="125"/>
      <c r="F54" s="263" t="s">
        <v>195</v>
      </c>
      <c r="G54" s="247"/>
      <c r="H54" s="275"/>
      <c r="I54" s="248"/>
      <c r="J54" s="249" t="s">
        <v>164</v>
      </c>
      <c r="K54" s="250"/>
      <c r="L54" s="247"/>
      <c r="M54" s="236"/>
      <c r="N54" s="248"/>
      <c r="O54" s="251"/>
      <c r="P54" s="264" t="s">
        <v>194</v>
      </c>
      <c r="Q54" s="247"/>
      <c r="R54" s="344" t="s">
        <v>381</v>
      </c>
      <c r="S54" s="343"/>
      <c r="T54" s="265" t="s">
        <v>166</v>
      </c>
      <c r="U54" s="247"/>
      <c r="V54" s="266"/>
      <c r="W54" s="266"/>
      <c r="X54" s="267"/>
      <c r="Y54" s="11"/>
      <c r="Z54" s="6"/>
      <c r="AA54" s="6"/>
      <c r="AB54" s="6"/>
      <c r="AC54" s="6"/>
      <c r="AD54" s="6"/>
      <c r="AE54" s="7"/>
      <c r="AF54" s="7"/>
      <c r="AG54" s="7"/>
      <c r="AH54" s="7"/>
      <c r="AI54" s="309"/>
      <c r="AJ54" s="309"/>
      <c r="AK54" s="309"/>
      <c r="AL54" s="309"/>
    </row>
    <row r="55" spans="1:38" ht="14.25" customHeight="1">
      <c r="A55" s="85"/>
      <c r="B55" s="86"/>
      <c r="C55" s="87"/>
      <c r="D55" s="95">
        <v>0</v>
      </c>
      <c r="E55" s="125"/>
      <c r="F55" s="254" t="s">
        <v>167</v>
      </c>
      <c r="G55" s="247"/>
      <c r="H55" s="236"/>
      <c r="I55" s="248"/>
      <c r="J55" s="255"/>
      <c r="K55" s="255"/>
      <c r="L55" s="247"/>
      <c r="M55" s="276"/>
      <c r="N55" s="248"/>
      <c r="O55" s="255"/>
      <c r="P55" s="249" t="s">
        <v>165</v>
      </c>
      <c r="Q55" s="247"/>
      <c r="R55" s="236"/>
      <c r="S55" s="252"/>
      <c r="T55" s="265" t="s">
        <v>169</v>
      </c>
      <c r="U55" s="247"/>
      <c r="V55" s="266"/>
      <c r="W55" s="266"/>
      <c r="X55" s="267"/>
      <c r="Y55" s="11"/>
      <c r="Z55" s="6"/>
      <c r="AA55" s="6"/>
      <c r="AB55" s="6"/>
      <c r="AC55" s="6"/>
      <c r="AD55" s="6"/>
      <c r="AE55" s="7"/>
      <c r="AF55" s="7"/>
      <c r="AG55" s="7"/>
      <c r="AH55" s="7"/>
      <c r="AI55" s="309"/>
      <c r="AJ55" s="309"/>
      <c r="AK55" s="309"/>
      <c r="AL55" s="309"/>
    </row>
    <row r="56" spans="1:38" ht="14.25" customHeight="1">
      <c r="A56" s="85" t="s">
        <v>170</v>
      </c>
      <c r="B56" s="86"/>
      <c r="C56" s="87"/>
      <c r="D56" s="111">
        <f>D42</f>
        <v>535.5450000000001</v>
      </c>
      <c r="E56" s="125"/>
      <c r="F56" s="263" t="s">
        <v>192</v>
      </c>
      <c r="G56" s="247"/>
      <c r="H56" s="275"/>
      <c r="I56" s="248"/>
      <c r="J56" s="249" t="s">
        <v>171</v>
      </c>
      <c r="K56" s="250"/>
      <c r="L56" s="247"/>
      <c r="M56" s="236"/>
      <c r="N56" s="248"/>
      <c r="O56" s="251"/>
      <c r="P56" s="249" t="s">
        <v>168</v>
      </c>
      <c r="Q56" s="247"/>
      <c r="R56" s="275"/>
      <c r="S56" s="252"/>
      <c r="T56" s="265" t="s">
        <v>173</v>
      </c>
      <c r="U56" s="247"/>
      <c r="V56" s="266"/>
      <c r="W56" s="266"/>
      <c r="X56" s="267"/>
      <c r="Y56" s="9"/>
      <c r="Z56" s="6"/>
      <c r="AA56" s="6"/>
      <c r="AB56" s="6"/>
      <c r="AC56" s="6"/>
      <c r="AD56" s="6"/>
      <c r="AE56" s="7"/>
      <c r="AF56" s="7"/>
      <c r="AG56" s="7"/>
      <c r="AH56" s="7"/>
      <c r="AI56" s="309"/>
      <c r="AJ56" s="309"/>
      <c r="AK56" s="309"/>
      <c r="AL56" s="309"/>
    </row>
    <row r="57" spans="1:34" ht="14.25" customHeight="1">
      <c r="A57" s="85" t="s">
        <v>174</v>
      </c>
      <c r="B57" s="86"/>
      <c r="C57" s="87"/>
      <c r="D57" s="107">
        <f>D42/2</f>
        <v>267.77250000000004</v>
      </c>
      <c r="E57" s="125"/>
      <c r="F57" s="263" t="s">
        <v>193</v>
      </c>
      <c r="G57" s="247"/>
      <c r="H57" s="236"/>
      <c r="I57" s="248"/>
      <c r="J57" s="249" t="s">
        <v>175</v>
      </c>
      <c r="K57" s="250"/>
      <c r="L57" s="247"/>
      <c r="M57" s="236"/>
      <c r="N57" s="248"/>
      <c r="O57" s="248"/>
      <c r="P57" s="255" t="s">
        <v>172</v>
      </c>
      <c r="Q57" s="248"/>
      <c r="R57" s="276"/>
      <c r="S57" s="255"/>
      <c r="T57" s="265" t="s">
        <v>176</v>
      </c>
      <c r="U57" s="247"/>
      <c r="V57" s="266"/>
      <c r="W57" s="266"/>
      <c r="X57" s="267"/>
      <c r="Y57" s="9"/>
      <c r="Z57" s="3"/>
      <c r="AA57" s="3"/>
      <c r="AB57" s="3"/>
      <c r="AC57" s="3"/>
      <c r="AD57" s="3"/>
      <c r="AE57" s="4"/>
      <c r="AF57" s="4"/>
      <c r="AG57" s="4"/>
      <c r="AH57" s="4"/>
    </row>
    <row r="58" spans="1:34" ht="14.25" customHeight="1" thickBot="1">
      <c r="A58" s="108" t="s">
        <v>177</v>
      </c>
      <c r="B58" s="86"/>
      <c r="C58" s="87"/>
      <c r="D58" s="126">
        <f>D39/12</f>
        <v>33.05833333333333</v>
      </c>
      <c r="E58" s="125"/>
      <c r="F58" s="268" t="s">
        <v>178</v>
      </c>
      <c r="G58" s="269"/>
      <c r="H58" s="277"/>
      <c r="I58" s="270"/>
      <c r="J58" s="271" t="s">
        <v>179</v>
      </c>
      <c r="K58" s="272"/>
      <c r="L58" s="269"/>
      <c r="M58" s="278"/>
      <c r="N58" s="270"/>
      <c r="O58" s="273"/>
      <c r="P58" s="271"/>
      <c r="Q58" s="269"/>
      <c r="R58" s="277"/>
      <c r="S58" s="274"/>
      <c r="T58" s="265" t="s">
        <v>180</v>
      </c>
      <c r="U58" s="247"/>
      <c r="V58" s="266"/>
      <c r="W58" s="266"/>
      <c r="X58" s="267"/>
      <c r="Y58" s="9"/>
      <c r="Z58" s="3"/>
      <c r="AA58" s="3"/>
      <c r="AB58" s="3"/>
      <c r="AC58" s="3"/>
      <c r="AD58" s="3"/>
      <c r="AE58" s="4"/>
      <c r="AF58" s="4"/>
      <c r="AG58" s="4"/>
      <c r="AH58" s="4"/>
    </row>
    <row r="59" spans="1:34" ht="14.25" customHeight="1">
      <c r="A59" s="238" t="s">
        <v>181</v>
      </c>
      <c r="B59" s="239"/>
      <c r="C59" s="240"/>
      <c r="D59" s="243"/>
      <c r="E59" s="125"/>
      <c r="F59" s="279"/>
      <c r="G59" s="280"/>
      <c r="H59" s="280"/>
      <c r="I59" s="280"/>
      <c r="J59" s="280"/>
      <c r="K59" s="280"/>
      <c r="L59" s="280"/>
      <c r="M59" s="281"/>
      <c r="N59" s="282"/>
      <c r="O59" s="280"/>
      <c r="P59" s="280"/>
      <c r="Q59" s="280"/>
      <c r="R59" s="280"/>
      <c r="S59" s="280"/>
      <c r="T59" s="280"/>
      <c r="U59" s="280"/>
      <c r="V59" s="280"/>
      <c r="W59" s="280"/>
      <c r="X59" s="283"/>
      <c r="Y59" s="9"/>
      <c r="Z59" s="3"/>
      <c r="AA59" s="3"/>
      <c r="AB59" s="3"/>
      <c r="AC59" s="3"/>
      <c r="AD59" s="3"/>
      <c r="AE59" s="4"/>
      <c r="AF59" s="4"/>
      <c r="AG59" s="4"/>
      <c r="AH59" s="4"/>
    </row>
    <row r="60" spans="1:34" ht="14.25" customHeight="1">
      <c r="A60" s="244" t="s">
        <v>35</v>
      </c>
      <c r="B60" s="239"/>
      <c r="C60" s="240"/>
      <c r="D60" s="243"/>
      <c r="E60" s="125"/>
      <c r="F60" s="279"/>
      <c r="G60" s="280"/>
      <c r="H60" s="280"/>
      <c r="I60" s="280"/>
      <c r="J60" s="280"/>
      <c r="K60" s="280"/>
      <c r="L60" s="280"/>
      <c r="M60" s="281"/>
      <c r="N60" s="282"/>
      <c r="O60" s="280"/>
      <c r="P60" s="280"/>
      <c r="Q60" s="280"/>
      <c r="R60" s="280"/>
      <c r="S60" s="280"/>
      <c r="T60" s="280"/>
      <c r="U60" s="280"/>
      <c r="V60" s="280"/>
      <c r="W60" s="280"/>
      <c r="X60" s="283"/>
      <c r="Y60" s="9"/>
      <c r="Z60" s="3"/>
      <c r="AA60" s="3"/>
      <c r="AB60" s="3"/>
      <c r="AC60" s="3"/>
      <c r="AD60" s="3"/>
      <c r="AE60" s="4"/>
      <c r="AF60" s="4"/>
      <c r="AG60" s="4"/>
      <c r="AH60" s="4"/>
    </row>
    <row r="61" spans="1:34" ht="14.25" customHeight="1">
      <c r="A61" s="289"/>
      <c r="B61" s="290"/>
      <c r="C61" s="291"/>
      <c r="D61" s="242"/>
      <c r="E61" s="125"/>
      <c r="F61" s="279"/>
      <c r="G61" s="280"/>
      <c r="H61" s="280"/>
      <c r="I61" s="280"/>
      <c r="J61" s="280"/>
      <c r="K61" s="280"/>
      <c r="L61" s="280"/>
      <c r="M61" s="281"/>
      <c r="N61" s="282"/>
      <c r="O61" s="280"/>
      <c r="P61" s="280"/>
      <c r="Q61" s="280"/>
      <c r="R61" s="280"/>
      <c r="S61" s="280"/>
      <c r="T61" s="280"/>
      <c r="U61" s="280"/>
      <c r="V61" s="280"/>
      <c r="W61" s="280"/>
      <c r="X61" s="283"/>
      <c r="Y61" s="9"/>
      <c r="Z61" s="3"/>
      <c r="AA61" s="3"/>
      <c r="AB61" s="3"/>
      <c r="AC61" s="3"/>
      <c r="AD61" s="3"/>
      <c r="AE61" s="4"/>
      <c r="AF61" s="4"/>
      <c r="AG61" s="4"/>
      <c r="AH61" s="4"/>
    </row>
    <row r="62" spans="1:34" ht="14.25" customHeight="1" thickBot="1">
      <c r="A62" s="292"/>
      <c r="B62" s="293"/>
      <c r="C62" s="294"/>
      <c r="D62" s="295"/>
      <c r="E62" s="127"/>
      <c r="F62" s="284"/>
      <c r="G62" s="285"/>
      <c r="H62" s="285"/>
      <c r="I62" s="285"/>
      <c r="J62" s="285"/>
      <c r="K62" s="285"/>
      <c r="L62" s="285"/>
      <c r="M62" s="286"/>
      <c r="N62" s="287"/>
      <c r="O62" s="285"/>
      <c r="P62" s="285"/>
      <c r="Q62" s="285"/>
      <c r="R62" s="285"/>
      <c r="S62" s="285"/>
      <c r="T62" s="285"/>
      <c r="U62" s="285"/>
      <c r="V62" s="285"/>
      <c r="W62" s="285"/>
      <c r="X62" s="288"/>
      <c r="Y62" s="9"/>
      <c r="Z62" s="3"/>
      <c r="AA62" s="3"/>
      <c r="AB62" s="3"/>
      <c r="AC62" s="3"/>
      <c r="AD62" s="3"/>
      <c r="AE62" s="4"/>
      <c r="AF62" s="4"/>
      <c r="AG62" s="4"/>
      <c r="AH62" s="4"/>
    </row>
    <row r="63" spans="25:34" ht="15.75">
      <c r="Y63" s="9"/>
      <c r="Z63" s="3"/>
      <c r="AA63" s="3"/>
      <c r="AB63" s="3"/>
      <c r="AC63" s="3"/>
      <c r="AD63" s="3"/>
      <c r="AE63" s="4"/>
      <c r="AF63" s="4"/>
      <c r="AG63" s="4"/>
      <c r="AH63" s="4"/>
    </row>
    <row r="64" spans="25:34" ht="15.75">
      <c r="Y64" s="9"/>
      <c r="Z64" s="3"/>
      <c r="AA64" s="3"/>
      <c r="AB64" s="3"/>
      <c r="AC64" s="3"/>
      <c r="AD64" s="3"/>
      <c r="AE64" s="4"/>
      <c r="AF64" s="4"/>
      <c r="AG64" s="4"/>
      <c r="AH64" s="4"/>
    </row>
    <row r="65" spans="25:34" ht="15.75">
      <c r="Y65" s="9"/>
      <c r="Z65" s="3"/>
      <c r="AA65" s="3"/>
      <c r="AB65" s="3"/>
      <c r="AC65" s="3"/>
      <c r="AD65" s="3"/>
      <c r="AE65" s="4"/>
      <c r="AF65" s="4"/>
      <c r="AG65" s="4"/>
      <c r="AH65" s="4"/>
    </row>
    <row r="66" spans="25:34" ht="15.75">
      <c r="Y66" s="9"/>
      <c r="Z66" s="3"/>
      <c r="AA66" s="3"/>
      <c r="AB66" s="3"/>
      <c r="AC66" s="3"/>
      <c r="AD66" s="3"/>
      <c r="AE66" s="4"/>
      <c r="AF66" s="4"/>
      <c r="AG66" s="4"/>
      <c r="AH66" s="4"/>
    </row>
    <row r="67" spans="25:34" ht="15.75">
      <c r="Y67" s="9"/>
      <c r="Z67" s="3"/>
      <c r="AA67" s="3"/>
      <c r="AB67" s="3"/>
      <c r="AC67" s="3"/>
      <c r="AD67" s="3"/>
      <c r="AE67" s="4"/>
      <c r="AF67" s="4"/>
      <c r="AG67" s="4"/>
      <c r="AH67" s="4"/>
    </row>
    <row r="68" spans="25:34" ht="15.75">
      <c r="Y68" s="9"/>
      <c r="Z68" s="3"/>
      <c r="AA68" s="3"/>
      <c r="AB68" s="3"/>
      <c r="AC68" s="3"/>
      <c r="AD68" s="3"/>
      <c r="AE68" s="4"/>
      <c r="AF68" s="4"/>
      <c r="AG68" s="4"/>
      <c r="AH68" s="4"/>
    </row>
    <row r="69" spans="25:34" ht="15.75">
      <c r="Y69" s="9"/>
      <c r="Z69" s="3"/>
      <c r="AA69" s="3"/>
      <c r="AB69" s="3"/>
      <c r="AC69" s="3"/>
      <c r="AD69" s="3"/>
      <c r="AE69" s="4"/>
      <c r="AF69" s="4"/>
      <c r="AG69" s="4"/>
      <c r="AH69" s="4"/>
    </row>
    <row r="70" spans="25:34" ht="15.75">
      <c r="Y70" s="9"/>
      <c r="Z70" s="3"/>
      <c r="AA70" s="3"/>
      <c r="AB70" s="3"/>
      <c r="AC70" s="3"/>
      <c r="AD70" s="3"/>
      <c r="AE70" s="4"/>
      <c r="AF70" s="4"/>
      <c r="AG70" s="4"/>
      <c r="AH70" s="4"/>
    </row>
    <row r="71" spans="25:34" ht="15.75">
      <c r="Y71" s="9"/>
      <c r="Z71" s="3"/>
      <c r="AA71" s="3"/>
      <c r="AB71" s="3"/>
      <c r="AC71" s="3"/>
      <c r="AD71" s="3"/>
      <c r="AE71" s="4"/>
      <c r="AF71" s="4"/>
      <c r="AG71" s="4"/>
      <c r="AH71" s="4"/>
    </row>
    <row r="72" spans="25:34" ht="15.75">
      <c r="Y72" s="9"/>
      <c r="Z72" s="3"/>
      <c r="AA72" s="3"/>
      <c r="AB72" s="3"/>
      <c r="AC72" s="3"/>
      <c r="AD72" s="3"/>
      <c r="AE72" s="4"/>
      <c r="AF72" s="4"/>
      <c r="AG72" s="4"/>
      <c r="AH72" s="4"/>
    </row>
    <row r="73" spans="25:34" ht="15.75">
      <c r="Y73" s="9"/>
      <c r="Z73" s="3"/>
      <c r="AA73" s="3"/>
      <c r="AB73" s="3"/>
      <c r="AC73" s="3"/>
      <c r="AD73" s="3"/>
      <c r="AE73" s="4"/>
      <c r="AF73" s="4"/>
      <c r="AG73" s="4"/>
      <c r="AH73" s="4"/>
    </row>
    <row r="74" spans="25:34" ht="15.75">
      <c r="Y74" s="9"/>
      <c r="Z74" s="3"/>
      <c r="AA74" s="3"/>
      <c r="AB74" s="3"/>
      <c r="AC74" s="3"/>
      <c r="AD74" s="3"/>
      <c r="AE74" s="4"/>
      <c r="AF74" s="4"/>
      <c r="AG74" s="4"/>
      <c r="AH74" s="4"/>
    </row>
    <row r="75" spans="25:34" ht="15.75">
      <c r="Y75" s="9"/>
      <c r="Z75" s="3"/>
      <c r="AA75" s="3"/>
      <c r="AB75" s="3"/>
      <c r="AC75" s="3"/>
      <c r="AD75" s="3"/>
      <c r="AE75" s="4"/>
      <c r="AF75" s="4"/>
      <c r="AG75" s="4"/>
      <c r="AH75" s="4"/>
    </row>
    <row r="76" spans="25:34" ht="15.75">
      <c r="Y76" s="9"/>
      <c r="Z76" s="3"/>
      <c r="AA76" s="3"/>
      <c r="AB76" s="3"/>
      <c r="AC76" s="3"/>
      <c r="AD76" s="3"/>
      <c r="AE76" s="4"/>
      <c r="AF76" s="4"/>
      <c r="AG76" s="4"/>
      <c r="AH76" s="4"/>
    </row>
    <row r="77" spans="25:34" ht="15.75">
      <c r="Y77" s="9"/>
      <c r="Z77" s="3"/>
      <c r="AA77" s="3"/>
      <c r="AB77" s="3"/>
      <c r="AC77" s="3"/>
      <c r="AD77" s="3"/>
      <c r="AE77" s="4"/>
      <c r="AF77" s="4"/>
      <c r="AG77" s="4"/>
      <c r="AH77" s="4"/>
    </row>
    <row r="78" spans="25:34" ht="15.75">
      <c r="Y78" s="9"/>
      <c r="Z78" s="3"/>
      <c r="AA78" s="3"/>
      <c r="AB78" s="3"/>
      <c r="AC78" s="3"/>
      <c r="AD78" s="3"/>
      <c r="AE78" s="4"/>
      <c r="AF78" s="4"/>
      <c r="AG78" s="4"/>
      <c r="AH78" s="4"/>
    </row>
    <row r="79" spans="25:34" ht="15.75">
      <c r="Y79" s="9"/>
      <c r="Z79" s="3"/>
      <c r="AA79" s="3"/>
      <c r="AB79" s="3"/>
      <c r="AC79" s="3"/>
      <c r="AD79" s="3"/>
      <c r="AE79" s="4"/>
      <c r="AF79" s="4"/>
      <c r="AG79" s="4"/>
      <c r="AH79" s="4"/>
    </row>
    <row r="80" spans="25:34" ht="15.75">
      <c r="Y80" s="9"/>
      <c r="Z80" s="3"/>
      <c r="AA80" s="3"/>
      <c r="AB80" s="3"/>
      <c r="AC80" s="3"/>
      <c r="AD80" s="3"/>
      <c r="AE80" s="4"/>
      <c r="AF80" s="4"/>
      <c r="AG80" s="4"/>
      <c r="AH80" s="4"/>
    </row>
    <row r="81" spans="25:34" ht="15.75">
      <c r="Y81" s="9"/>
      <c r="Z81" s="3"/>
      <c r="AA81" s="3"/>
      <c r="AB81" s="3"/>
      <c r="AC81" s="3"/>
      <c r="AD81" s="3"/>
      <c r="AE81" s="4"/>
      <c r="AF81" s="4"/>
      <c r="AG81" s="4"/>
      <c r="AH81" s="4"/>
    </row>
    <row r="82" spans="25:34" ht="15.75">
      <c r="Y82" s="9"/>
      <c r="Z82" s="3"/>
      <c r="AA82" s="3"/>
      <c r="AB82" s="3"/>
      <c r="AC82" s="3"/>
      <c r="AD82" s="3"/>
      <c r="AE82" s="4"/>
      <c r="AF82" s="4"/>
      <c r="AG82" s="4"/>
      <c r="AH82" s="4"/>
    </row>
    <row r="83" spans="25:34" ht="15.75">
      <c r="Y83" s="9"/>
      <c r="Z83" s="3"/>
      <c r="AA83" s="3"/>
      <c r="AB83" s="3"/>
      <c r="AC83" s="3"/>
      <c r="AD83" s="3"/>
      <c r="AE83" s="4"/>
      <c r="AF83" s="4"/>
      <c r="AG83" s="4"/>
      <c r="AH83" s="4"/>
    </row>
    <row r="84" spans="25:34" ht="15.75">
      <c r="Y84" s="9"/>
      <c r="Z84" s="3"/>
      <c r="AA84" s="3"/>
      <c r="AB84" s="3"/>
      <c r="AC84" s="3"/>
      <c r="AD84" s="3"/>
      <c r="AE84" s="4"/>
      <c r="AF84" s="4"/>
      <c r="AG84" s="4"/>
      <c r="AH84" s="4"/>
    </row>
    <row r="85" spans="25:34" ht="15.75">
      <c r="Y85" s="9"/>
      <c r="Z85" s="3"/>
      <c r="AA85" s="3"/>
      <c r="AB85" s="3"/>
      <c r="AC85" s="3"/>
      <c r="AD85" s="3"/>
      <c r="AE85" s="4"/>
      <c r="AF85" s="4"/>
      <c r="AG85" s="4"/>
      <c r="AH85" s="4"/>
    </row>
    <row r="86" spans="25:34" ht="15.75">
      <c r="Y86" s="9"/>
      <c r="Z86" s="3"/>
      <c r="AA86" s="3"/>
      <c r="AB86" s="3"/>
      <c r="AC86" s="3"/>
      <c r="AD86" s="3"/>
      <c r="AE86" s="4"/>
      <c r="AF86" s="4"/>
      <c r="AG86" s="4"/>
      <c r="AH86" s="4"/>
    </row>
    <row r="87" spans="25:34" ht="15.75">
      <c r="Y87" s="9"/>
      <c r="Z87" s="3"/>
      <c r="AA87" s="3"/>
      <c r="AB87" s="3"/>
      <c r="AC87" s="3"/>
      <c r="AD87" s="3"/>
      <c r="AE87" s="4"/>
      <c r="AF87" s="4"/>
      <c r="AG87" s="4"/>
      <c r="AH87" s="4"/>
    </row>
    <row r="88" spans="25:34" ht="15.75">
      <c r="Y88" s="9"/>
      <c r="Z88" s="3"/>
      <c r="AA88" s="3"/>
      <c r="AB88" s="3"/>
      <c r="AC88" s="3"/>
      <c r="AD88" s="3"/>
      <c r="AE88" s="4"/>
      <c r="AF88" s="4"/>
      <c r="AG88" s="4"/>
      <c r="AH88" s="4"/>
    </row>
    <row r="89" spans="25:34" ht="15.75">
      <c r="Y89" s="9"/>
      <c r="Z89" s="3"/>
      <c r="AA89" s="3"/>
      <c r="AB89" s="3"/>
      <c r="AC89" s="3"/>
      <c r="AD89" s="3"/>
      <c r="AE89" s="4"/>
      <c r="AF89" s="4"/>
      <c r="AG89" s="4"/>
      <c r="AH89" s="4"/>
    </row>
    <row r="90" spans="25:34" ht="15.75">
      <c r="Y90" s="9"/>
      <c r="Z90" s="3"/>
      <c r="AA90" s="3"/>
      <c r="AB90" s="3"/>
      <c r="AC90" s="3"/>
      <c r="AD90" s="3"/>
      <c r="AE90" s="4"/>
      <c r="AF90" s="4"/>
      <c r="AG90" s="4"/>
      <c r="AH90" s="4"/>
    </row>
    <row r="91" spans="25:34" ht="15.75">
      <c r="Y91" s="9"/>
      <c r="Z91" s="3"/>
      <c r="AA91" s="3"/>
      <c r="AB91" s="3"/>
      <c r="AC91" s="3"/>
      <c r="AD91" s="3"/>
      <c r="AE91" s="4"/>
      <c r="AF91" s="4"/>
      <c r="AG91" s="4"/>
      <c r="AH91" s="4"/>
    </row>
    <row r="92" spans="25:34" ht="15.75">
      <c r="Y92" s="9"/>
      <c r="Z92" s="3"/>
      <c r="AA92" s="3"/>
      <c r="AB92" s="3"/>
      <c r="AC92" s="3"/>
      <c r="AD92" s="3"/>
      <c r="AE92" s="4"/>
      <c r="AF92" s="4"/>
      <c r="AG92" s="4"/>
      <c r="AH92" s="4"/>
    </row>
    <row r="93" spans="25:34" ht="15.75">
      <c r="Y93" s="9"/>
      <c r="Z93" s="3"/>
      <c r="AA93" s="3"/>
      <c r="AB93" s="3"/>
      <c r="AC93" s="3"/>
      <c r="AD93" s="3"/>
      <c r="AE93" s="4"/>
      <c r="AF93" s="4"/>
      <c r="AG93" s="4"/>
      <c r="AH93" s="4"/>
    </row>
    <row r="94" spans="25:34" ht="15.75">
      <c r="Y94" s="9"/>
      <c r="Z94" s="3"/>
      <c r="AA94" s="3"/>
      <c r="AB94" s="3"/>
      <c r="AC94" s="3"/>
      <c r="AD94" s="3"/>
      <c r="AE94" s="4"/>
      <c r="AF94" s="4"/>
      <c r="AG94" s="4"/>
      <c r="AH94" s="4"/>
    </row>
    <row r="95" spans="25:34" ht="15.75">
      <c r="Y95" s="9"/>
      <c r="Z95" s="3"/>
      <c r="AA95" s="3"/>
      <c r="AB95" s="3"/>
      <c r="AC95" s="3"/>
      <c r="AD95" s="3"/>
      <c r="AE95" s="4"/>
      <c r="AF95" s="4"/>
      <c r="AG95" s="4"/>
      <c r="AH95" s="4"/>
    </row>
    <row r="96" spans="25:34" ht="15.75">
      <c r="Y96" s="9"/>
      <c r="Z96" s="3"/>
      <c r="AA96" s="3"/>
      <c r="AB96" s="3"/>
      <c r="AC96" s="3"/>
      <c r="AD96" s="3"/>
      <c r="AE96" s="4"/>
      <c r="AF96" s="4"/>
      <c r="AG96" s="4"/>
      <c r="AH96" s="4"/>
    </row>
    <row r="97" spans="25:34" ht="15.75">
      <c r="Y97" s="9"/>
      <c r="Z97" s="3"/>
      <c r="AA97" s="3"/>
      <c r="AB97" s="3"/>
      <c r="AC97" s="3"/>
      <c r="AD97" s="3"/>
      <c r="AE97" s="4"/>
      <c r="AF97" s="4"/>
      <c r="AG97" s="4"/>
      <c r="AH97" s="4"/>
    </row>
    <row r="98" spans="25:34" ht="15.75">
      <c r="Y98" s="9"/>
      <c r="Z98" s="3"/>
      <c r="AA98" s="3"/>
      <c r="AB98" s="3"/>
      <c r="AC98" s="3"/>
      <c r="AD98" s="3"/>
      <c r="AE98" s="4"/>
      <c r="AF98" s="4"/>
      <c r="AG98" s="4"/>
      <c r="AH98" s="4"/>
    </row>
    <row r="99" spans="25:34" ht="15.75">
      <c r="Y99" s="9"/>
      <c r="Z99" s="3"/>
      <c r="AA99" s="3"/>
      <c r="AB99" s="3"/>
      <c r="AC99" s="3"/>
      <c r="AD99" s="3"/>
      <c r="AE99" s="4"/>
      <c r="AF99" s="4"/>
      <c r="AG99" s="4"/>
      <c r="AH99" s="4"/>
    </row>
    <row r="100" spans="25:34" ht="15.75">
      <c r="Y100" s="9"/>
      <c r="Z100" s="3"/>
      <c r="AA100" s="3"/>
      <c r="AB100" s="3"/>
      <c r="AC100" s="3"/>
      <c r="AD100" s="3"/>
      <c r="AE100" s="4"/>
      <c r="AF100" s="4"/>
      <c r="AG100" s="4"/>
      <c r="AH100" s="4"/>
    </row>
    <row r="101" spans="25:34" ht="15.75">
      <c r="Y101" s="9"/>
      <c r="Z101" s="3"/>
      <c r="AA101" s="3"/>
      <c r="AB101" s="3"/>
      <c r="AC101" s="3"/>
      <c r="AD101" s="3"/>
      <c r="AE101" s="4"/>
      <c r="AF101" s="4"/>
      <c r="AG101" s="4"/>
      <c r="AH101" s="4"/>
    </row>
    <row r="102" spans="25:34" ht="15.75">
      <c r="Y102" s="9"/>
      <c r="Z102" s="3"/>
      <c r="AA102" s="3"/>
      <c r="AB102" s="3"/>
      <c r="AC102" s="3"/>
      <c r="AD102" s="3"/>
      <c r="AE102" s="4"/>
      <c r="AF102" s="4"/>
      <c r="AG102" s="4"/>
      <c r="AH102" s="4"/>
    </row>
    <row r="103" spans="25:34" ht="15.75">
      <c r="Y103" s="9"/>
      <c r="Z103" s="3"/>
      <c r="AA103" s="3"/>
      <c r="AB103" s="3"/>
      <c r="AC103" s="3"/>
      <c r="AD103" s="3"/>
      <c r="AE103" s="4"/>
      <c r="AF103" s="4"/>
      <c r="AG103" s="4"/>
      <c r="AH103" s="4"/>
    </row>
    <row r="104" spans="25:34" ht="15.75">
      <c r="Y104" s="9"/>
      <c r="Z104" s="3"/>
      <c r="AA104" s="3"/>
      <c r="AB104" s="3"/>
      <c r="AC104" s="3"/>
      <c r="AD104" s="3"/>
      <c r="AE104" s="4"/>
      <c r="AF104" s="4"/>
      <c r="AG104" s="4"/>
      <c r="AH104" s="4"/>
    </row>
    <row r="105" spans="25:34" ht="15.75">
      <c r="Y105" s="9"/>
      <c r="Z105" s="3"/>
      <c r="AA105" s="3"/>
      <c r="AB105" s="3"/>
      <c r="AC105" s="3"/>
      <c r="AD105" s="3"/>
      <c r="AE105" s="4"/>
      <c r="AF105" s="4"/>
      <c r="AG105" s="4"/>
      <c r="AH105" s="4"/>
    </row>
    <row r="106" spans="25:34" ht="15.75">
      <c r="Y106" s="9"/>
      <c r="Z106" s="3"/>
      <c r="AA106" s="3"/>
      <c r="AB106" s="3"/>
      <c r="AC106" s="3"/>
      <c r="AD106" s="3"/>
      <c r="AE106" s="4"/>
      <c r="AF106" s="4"/>
      <c r="AG106" s="4"/>
      <c r="AH106" s="4"/>
    </row>
    <row r="107" spans="25:34" ht="15.75">
      <c r="Y107" s="9"/>
      <c r="Z107" s="3"/>
      <c r="AA107" s="3"/>
      <c r="AB107" s="3"/>
      <c r="AC107" s="3"/>
      <c r="AD107" s="3"/>
      <c r="AE107" s="4"/>
      <c r="AF107" s="4"/>
      <c r="AG107" s="4"/>
      <c r="AH107" s="4"/>
    </row>
    <row r="108" spans="25:34" ht="15.75">
      <c r="Y108" s="9"/>
      <c r="Z108" s="3"/>
      <c r="AA108" s="3"/>
      <c r="AB108" s="3"/>
      <c r="AC108" s="3"/>
      <c r="AD108" s="3"/>
      <c r="AE108" s="4"/>
      <c r="AF108" s="4"/>
      <c r="AG108" s="4"/>
      <c r="AH108" s="4"/>
    </row>
    <row r="109" spans="25:34" ht="15.75">
      <c r="Y109" s="9"/>
      <c r="Z109" s="3"/>
      <c r="AA109" s="3"/>
      <c r="AB109" s="3"/>
      <c r="AC109" s="3"/>
      <c r="AD109" s="3"/>
      <c r="AE109" s="4"/>
      <c r="AF109" s="4"/>
      <c r="AG109" s="4"/>
      <c r="AH109" s="4"/>
    </row>
    <row r="110" spans="25:34" ht="15.75">
      <c r="Y110" s="9"/>
      <c r="Z110" s="3"/>
      <c r="AA110" s="3"/>
      <c r="AB110" s="3"/>
      <c r="AC110" s="3"/>
      <c r="AD110" s="3"/>
      <c r="AE110" s="4"/>
      <c r="AF110" s="4"/>
      <c r="AG110" s="4"/>
      <c r="AH110" s="4"/>
    </row>
    <row r="111" spans="25:34" ht="15.75">
      <c r="Y111" s="9"/>
      <c r="Z111" s="3"/>
      <c r="AA111" s="3"/>
      <c r="AB111" s="3"/>
      <c r="AC111" s="3"/>
      <c r="AD111" s="3"/>
      <c r="AE111" s="4"/>
      <c r="AF111" s="4"/>
      <c r="AG111" s="4"/>
      <c r="AH111" s="4"/>
    </row>
    <row r="112" spans="25:34" ht="15.75">
      <c r="Y112" s="9"/>
      <c r="Z112" s="3"/>
      <c r="AA112" s="3"/>
      <c r="AB112" s="3"/>
      <c r="AC112" s="3"/>
      <c r="AD112" s="3"/>
      <c r="AE112" s="4"/>
      <c r="AF112" s="4"/>
      <c r="AG112" s="4"/>
      <c r="AH112" s="4"/>
    </row>
    <row r="113" spans="25:34" ht="15.75">
      <c r="Y113" s="9"/>
      <c r="Z113" s="3"/>
      <c r="AA113" s="3"/>
      <c r="AB113" s="3"/>
      <c r="AC113" s="3"/>
      <c r="AD113" s="3"/>
      <c r="AE113" s="4"/>
      <c r="AF113" s="4"/>
      <c r="AG113" s="4"/>
      <c r="AH113" s="4"/>
    </row>
    <row r="114" spans="25:34" ht="15.75">
      <c r="Y114" s="9"/>
      <c r="Z114" s="3"/>
      <c r="AA114" s="3"/>
      <c r="AB114" s="3"/>
      <c r="AC114" s="3"/>
      <c r="AD114" s="3"/>
      <c r="AE114" s="4"/>
      <c r="AF114" s="4"/>
      <c r="AG114" s="4"/>
      <c r="AH114" s="4"/>
    </row>
    <row r="115" spans="25:34" ht="15.75">
      <c r="Y115" s="9"/>
      <c r="Z115" s="3"/>
      <c r="AA115" s="3"/>
      <c r="AB115" s="3"/>
      <c r="AC115" s="3"/>
      <c r="AD115" s="3"/>
      <c r="AE115" s="4"/>
      <c r="AF115" s="4"/>
      <c r="AG115" s="4"/>
      <c r="AH115" s="4"/>
    </row>
    <row r="116" spans="25:34" ht="15.75">
      <c r="Y116" s="9"/>
      <c r="Z116" s="3"/>
      <c r="AA116" s="3"/>
      <c r="AB116" s="3"/>
      <c r="AC116" s="3"/>
      <c r="AD116" s="3"/>
      <c r="AE116" s="4"/>
      <c r="AF116" s="4"/>
      <c r="AG116" s="4"/>
      <c r="AH116" s="4"/>
    </row>
    <row r="117" spans="25:34" ht="15.75">
      <c r="Y117" s="9"/>
      <c r="Z117" s="3"/>
      <c r="AA117" s="3"/>
      <c r="AB117" s="3"/>
      <c r="AC117" s="3"/>
      <c r="AD117" s="3"/>
      <c r="AE117" s="4"/>
      <c r="AF117" s="4"/>
      <c r="AG117" s="4"/>
      <c r="AH117" s="4"/>
    </row>
    <row r="118" spans="25:34" ht="15.75">
      <c r="Y118" s="9"/>
      <c r="Z118" s="3"/>
      <c r="AA118" s="3"/>
      <c r="AB118" s="3"/>
      <c r="AC118" s="3"/>
      <c r="AD118" s="3"/>
      <c r="AE118" s="4"/>
      <c r="AF118" s="4"/>
      <c r="AG118" s="4"/>
      <c r="AH118" s="4"/>
    </row>
    <row r="119" spans="25:34" ht="15.75">
      <c r="Y119" s="9"/>
      <c r="Z119" s="3"/>
      <c r="AA119" s="3"/>
      <c r="AB119" s="3"/>
      <c r="AC119" s="3"/>
      <c r="AD119" s="3"/>
      <c r="AE119" s="4"/>
      <c r="AF119" s="4"/>
      <c r="AG119" s="4"/>
      <c r="AH119" s="4"/>
    </row>
    <row r="120" spans="25:34" ht="15.75">
      <c r="Y120" s="9"/>
      <c r="Z120" s="3"/>
      <c r="AA120" s="3"/>
      <c r="AB120" s="3"/>
      <c r="AC120" s="3"/>
      <c r="AD120" s="3"/>
      <c r="AE120" s="4"/>
      <c r="AF120" s="4"/>
      <c r="AG120" s="4"/>
      <c r="AH120" s="4"/>
    </row>
    <row r="121" spans="25:34" ht="15.75">
      <c r="Y121" s="9"/>
      <c r="Z121" s="3"/>
      <c r="AA121" s="3"/>
      <c r="AB121" s="3"/>
      <c r="AC121" s="3"/>
      <c r="AD121" s="3"/>
      <c r="AE121" s="4"/>
      <c r="AF121" s="4"/>
      <c r="AG121" s="4"/>
      <c r="AH121" s="4"/>
    </row>
    <row r="122" spans="25:34" ht="15.75">
      <c r="Y122" s="9"/>
      <c r="Z122" s="3"/>
      <c r="AA122" s="3"/>
      <c r="AB122" s="3"/>
      <c r="AC122" s="3"/>
      <c r="AD122" s="3"/>
      <c r="AE122" s="4"/>
      <c r="AF122" s="4"/>
      <c r="AG122" s="4"/>
      <c r="AH122" s="4"/>
    </row>
    <row r="123" spans="25:34" ht="15.75">
      <c r="Y123" s="9"/>
      <c r="Z123" s="3"/>
      <c r="AA123" s="3"/>
      <c r="AB123" s="3"/>
      <c r="AC123" s="3"/>
      <c r="AD123" s="3"/>
      <c r="AE123" s="4"/>
      <c r="AF123" s="4"/>
      <c r="AG123" s="4"/>
      <c r="AH123" s="4"/>
    </row>
    <row r="124" spans="25:34" ht="15.75">
      <c r="Y124" s="9"/>
      <c r="Z124" s="3"/>
      <c r="AA124" s="3"/>
      <c r="AB124" s="3"/>
      <c r="AC124" s="3"/>
      <c r="AD124" s="3"/>
      <c r="AE124" s="4"/>
      <c r="AF124" s="4"/>
      <c r="AG124" s="4"/>
      <c r="AH124" s="4"/>
    </row>
    <row r="125" spans="25:34" ht="15.75">
      <c r="Y125" s="9"/>
      <c r="Z125" s="3"/>
      <c r="AA125" s="3"/>
      <c r="AB125" s="3"/>
      <c r="AC125" s="3"/>
      <c r="AD125" s="3"/>
      <c r="AE125" s="4"/>
      <c r="AF125" s="4"/>
      <c r="AG125" s="4"/>
      <c r="AH125" s="4"/>
    </row>
    <row r="126" spans="25:34" ht="15.75">
      <c r="Y126" s="9"/>
      <c r="Z126" s="3"/>
      <c r="AA126" s="3"/>
      <c r="AB126" s="3"/>
      <c r="AC126" s="3"/>
      <c r="AD126" s="3"/>
      <c r="AE126" s="4"/>
      <c r="AF126" s="4"/>
      <c r="AG126" s="4"/>
      <c r="AH126" s="4"/>
    </row>
    <row r="127" spans="25:34" ht="15.75">
      <c r="Y127" s="9"/>
      <c r="Z127" s="3"/>
      <c r="AA127" s="3"/>
      <c r="AB127" s="3"/>
      <c r="AC127" s="3"/>
      <c r="AD127" s="3"/>
      <c r="AE127" s="4"/>
      <c r="AF127" s="4"/>
      <c r="AG127" s="4"/>
      <c r="AH127" s="4"/>
    </row>
    <row r="128" spans="25:34" ht="15.75">
      <c r="Y128" s="9"/>
      <c r="Z128" s="3"/>
      <c r="AA128" s="3"/>
      <c r="AB128" s="3"/>
      <c r="AC128" s="3"/>
      <c r="AD128" s="3"/>
      <c r="AE128" s="4"/>
      <c r="AF128" s="4"/>
      <c r="AG128" s="4"/>
      <c r="AH128" s="4"/>
    </row>
    <row r="129" spans="25:34" ht="15.75">
      <c r="Y129" s="9"/>
      <c r="Z129" s="3"/>
      <c r="AA129" s="3"/>
      <c r="AB129" s="3"/>
      <c r="AC129" s="3"/>
      <c r="AD129" s="3"/>
      <c r="AE129" s="4"/>
      <c r="AF129" s="4"/>
      <c r="AG129" s="4"/>
      <c r="AH129" s="4"/>
    </row>
    <row r="130" spans="25:34" ht="15.75">
      <c r="Y130" s="9"/>
      <c r="Z130" s="3"/>
      <c r="AA130" s="3"/>
      <c r="AB130" s="3"/>
      <c r="AC130" s="3"/>
      <c r="AD130" s="3"/>
      <c r="AE130" s="4"/>
      <c r="AF130" s="4"/>
      <c r="AG130" s="4"/>
      <c r="AH130" s="4"/>
    </row>
    <row r="131" spans="25:34" ht="15.75">
      <c r="Y131" s="9"/>
      <c r="Z131" s="3"/>
      <c r="AA131" s="3"/>
      <c r="AB131" s="3"/>
      <c r="AC131" s="3"/>
      <c r="AD131" s="3"/>
      <c r="AE131" s="4"/>
      <c r="AF131" s="4"/>
      <c r="AG131" s="4"/>
      <c r="AH131" s="4"/>
    </row>
    <row r="132" spans="25:34" ht="15.75">
      <c r="Y132" s="9"/>
      <c r="Z132" s="3"/>
      <c r="AA132" s="3"/>
      <c r="AB132" s="3"/>
      <c r="AC132" s="3"/>
      <c r="AD132" s="3"/>
      <c r="AE132" s="4"/>
      <c r="AF132" s="4"/>
      <c r="AG132" s="4"/>
      <c r="AH132" s="4"/>
    </row>
    <row r="133" spans="25:34" ht="15.75">
      <c r="Y133" s="9"/>
      <c r="Z133" s="3"/>
      <c r="AA133" s="3"/>
      <c r="AB133" s="3"/>
      <c r="AC133" s="3"/>
      <c r="AD133" s="3"/>
      <c r="AE133" s="4"/>
      <c r="AF133" s="4"/>
      <c r="AG133" s="4"/>
      <c r="AH133" s="4"/>
    </row>
    <row r="134" spans="25:34" ht="15.75">
      <c r="Y134" s="9"/>
      <c r="Z134" s="3"/>
      <c r="AA134" s="3"/>
      <c r="AB134" s="3"/>
      <c r="AC134" s="3"/>
      <c r="AD134" s="3"/>
      <c r="AE134" s="4"/>
      <c r="AF134" s="4"/>
      <c r="AG134" s="4"/>
      <c r="AH134" s="4"/>
    </row>
    <row r="135" spans="25:34" ht="15.75">
      <c r="Y135" s="9"/>
      <c r="Z135" s="3"/>
      <c r="AA135" s="3"/>
      <c r="AB135" s="3"/>
      <c r="AC135" s="3"/>
      <c r="AD135" s="3"/>
      <c r="AE135" s="4"/>
      <c r="AF135" s="4"/>
      <c r="AG135" s="4"/>
      <c r="AH135" s="4"/>
    </row>
    <row r="136" spans="25:34" ht="15.75">
      <c r="Y136" s="9"/>
      <c r="Z136" s="3"/>
      <c r="AA136" s="3"/>
      <c r="AB136" s="3"/>
      <c r="AC136" s="3"/>
      <c r="AD136" s="3"/>
      <c r="AE136" s="4"/>
      <c r="AF136" s="4"/>
      <c r="AG136" s="4"/>
      <c r="AH136" s="4"/>
    </row>
    <row r="137" spans="25:34" ht="15.75">
      <c r="Y137" s="9"/>
      <c r="Z137" s="3"/>
      <c r="AA137" s="3"/>
      <c r="AB137" s="3"/>
      <c r="AC137" s="3"/>
      <c r="AD137" s="3"/>
      <c r="AE137" s="4"/>
      <c r="AF137" s="4"/>
      <c r="AG137" s="4"/>
      <c r="AH137" s="4"/>
    </row>
    <row r="138" spans="25:34" ht="15.75">
      <c r="Y138" s="9"/>
      <c r="Z138" s="3"/>
      <c r="AA138" s="3"/>
      <c r="AB138" s="3"/>
      <c r="AC138" s="3"/>
      <c r="AD138" s="3"/>
      <c r="AE138" s="4"/>
      <c r="AF138" s="4"/>
      <c r="AG138" s="4"/>
      <c r="AH138" s="4"/>
    </row>
    <row r="139" spans="25:34" ht="15.75">
      <c r="Y139" s="9"/>
      <c r="Z139" s="3"/>
      <c r="AA139" s="3"/>
      <c r="AB139" s="3"/>
      <c r="AC139" s="3"/>
      <c r="AD139" s="3"/>
      <c r="AE139" s="4"/>
      <c r="AF139" s="4"/>
      <c r="AG139" s="4"/>
      <c r="AH139" s="4"/>
    </row>
    <row r="140" spans="25:34" ht="15.75">
      <c r="Y140" s="9"/>
      <c r="Z140" s="3"/>
      <c r="AA140" s="3"/>
      <c r="AB140" s="3"/>
      <c r="AC140" s="3"/>
      <c r="AD140" s="3"/>
      <c r="AE140" s="4"/>
      <c r="AF140" s="4"/>
      <c r="AG140" s="4"/>
      <c r="AH140" s="4"/>
    </row>
    <row r="141" spans="25:34" ht="15.75">
      <c r="Y141" s="9"/>
      <c r="Z141" s="3"/>
      <c r="AA141" s="3"/>
      <c r="AB141" s="3"/>
      <c r="AC141" s="3"/>
      <c r="AD141" s="3"/>
      <c r="AE141" s="4"/>
      <c r="AF141" s="4"/>
      <c r="AG141" s="4"/>
      <c r="AH141" s="4"/>
    </row>
    <row r="142" spans="25:34" ht="15.75">
      <c r="Y142" s="9"/>
      <c r="Z142" s="3"/>
      <c r="AA142" s="3"/>
      <c r="AB142" s="3"/>
      <c r="AC142" s="3"/>
      <c r="AD142" s="3"/>
      <c r="AE142" s="4"/>
      <c r="AF142" s="4"/>
      <c r="AG142" s="4"/>
      <c r="AH142" s="4"/>
    </row>
    <row r="143" spans="25:34" ht="15.75">
      <c r="Y143" s="9"/>
      <c r="Z143" s="3"/>
      <c r="AA143" s="3"/>
      <c r="AB143" s="3"/>
      <c r="AC143" s="3"/>
      <c r="AD143" s="3"/>
      <c r="AE143" s="4"/>
      <c r="AF143" s="4"/>
      <c r="AG143" s="4"/>
      <c r="AH143" s="4"/>
    </row>
    <row r="144" spans="25:34" ht="15.75">
      <c r="Y144" s="9"/>
      <c r="Z144" s="3"/>
      <c r="AA144" s="3"/>
      <c r="AB144" s="3"/>
      <c r="AC144" s="3"/>
      <c r="AD144" s="3"/>
      <c r="AE144" s="4"/>
      <c r="AF144" s="4"/>
      <c r="AG144" s="4"/>
      <c r="AH144" s="4"/>
    </row>
    <row r="145" spans="25:34" ht="15.75">
      <c r="Y145" s="9"/>
      <c r="Z145" s="3"/>
      <c r="AA145" s="3"/>
      <c r="AB145" s="3"/>
      <c r="AC145" s="3"/>
      <c r="AD145" s="3"/>
      <c r="AE145" s="4"/>
      <c r="AF145" s="4"/>
      <c r="AG145" s="4"/>
      <c r="AH145" s="4"/>
    </row>
    <row r="146" spans="25:34" ht="15.75">
      <c r="Y146" s="9"/>
      <c r="Z146" s="3"/>
      <c r="AA146" s="3"/>
      <c r="AB146" s="3"/>
      <c r="AC146" s="3"/>
      <c r="AD146" s="3"/>
      <c r="AE146" s="4"/>
      <c r="AF146" s="4"/>
      <c r="AG146" s="4"/>
      <c r="AH146" s="4"/>
    </row>
    <row r="147" spans="25:34" ht="15.75">
      <c r="Y147" s="9"/>
      <c r="Z147" s="3"/>
      <c r="AA147" s="3"/>
      <c r="AB147" s="3"/>
      <c r="AC147" s="3"/>
      <c r="AD147" s="3"/>
      <c r="AE147" s="4"/>
      <c r="AF147" s="4"/>
      <c r="AG147" s="4"/>
      <c r="AH147" s="4"/>
    </row>
    <row r="148" spans="25:34" ht="15.75">
      <c r="Y148" s="9"/>
      <c r="Z148" s="3"/>
      <c r="AA148" s="3"/>
      <c r="AB148" s="3"/>
      <c r="AC148" s="3"/>
      <c r="AD148" s="3"/>
      <c r="AE148" s="4"/>
      <c r="AF148" s="4"/>
      <c r="AG148" s="4"/>
      <c r="AH148" s="4"/>
    </row>
    <row r="149" spans="25:34" ht="15.75">
      <c r="Y149" s="9"/>
      <c r="Z149" s="3"/>
      <c r="AA149" s="3"/>
      <c r="AB149" s="3"/>
      <c r="AC149" s="3"/>
      <c r="AD149" s="3"/>
      <c r="AE149" s="4"/>
      <c r="AF149" s="4"/>
      <c r="AG149" s="4"/>
      <c r="AH149" s="4"/>
    </row>
    <row r="150" spans="25:34" ht="15.75">
      <c r="Y150" s="9"/>
      <c r="Z150" s="3"/>
      <c r="AA150" s="3"/>
      <c r="AB150" s="3"/>
      <c r="AC150" s="3"/>
      <c r="AD150" s="3"/>
      <c r="AE150" s="4"/>
      <c r="AF150" s="4"/>
      <c r="AG150" s="4"/>
      <c r="AH150" s="4"/>
    </row>
    <row r="151" spans="25:34" ht="15.75">
      <c r="Y151" s="9"/>
      <c r="Z151" s="3"/>
      <c r="AA151" s="3"/>
      <c r="AB151" s="3"/>
      <c r="AC151" s="3"/>
      <c r="AD151" s="3"/>
      <c r="AE151" s="4"/>
      <c r="AF151" s="4"/>
      <c r="AG151" s="4"/>
      <c r="AH151" s="4"/>
    </row>
    <row r="152" spans="25:34" ht="15.75">
      <c r="Y152" s="9"/>
      <c r="Z152" s="3"/>
      <c r="AA152" s="3"/>
      <c r="AB152" s="3"/>
      <c r="AC152" s="3"/>
      <c r="AD152" s="3"/>
      <c r="AE152" s="4"/>
      <c r="AF152" s="4"/>
      <c r="AG152" s="4"/>
      <c r="AH152" s="4"/>
    </row>
    <row r="153" spans="25:34" ht="15.75">
      <c r="Y153" s="9"/>
      <c r="Z153" s="3"/>
      <c r="AA153" s="3"/>
      <c r="AB153" s="3"/>
      <c r="AC153" s="3"/>
      <c r="AD153" s="3"/>
      <c r="AE153" s="4"/>
      <c r="AF153" s="4"/>
      <c r="AG153" s="4"/>
      <c r="AH153" s="4"/>
    </row>
    <row r="154" spans="25:34" ht="15.75">
      <c r="Y154" s="9"/>
      <c r="Z154" s="3"/>
      <c r="AA154" s="3"/>
      <c r="AB154" s="3"/>
      <c r="AC154" s="3"/>
      <c r="AD154" s="3"/>
      <c r="AE154" s="4"/>
      <c r="AF154" s="4"/>
      <c r="AG154" s="4"/>
      <c r="AH154" s="4"/>
    </row>
    <row r="155" spans="25:34" ht="15.75">
      <c r="Y155" s="9"/>
      <c r="Z155" s="3"/>
      <c r="AA155" s="3"/>
      <c r="AB155" s="3"/>
      <c r="AC155" s="3"/>
      <c r="AD155" s="3"/>
      <c r="AE155" s="4"/>
      <c r="AF155" s="4"/>
      <c r="AG155" s="4"/>
      <c r="AH155" s="4"/>
    </row>
    <row r="156" spans="25:34" ht="15.75">
      <c r="Y156" s="9"/>
      <c r="Z156" s="3"/>
      <c r="AA156" s="3"/>
      <c r="AB156" s="3"/>
      <c r="AC156" s="3"/>
      <c r="AD156" s="3"/>
      <c r="AE156" s="4"/>
      <c r="AF156" s="4"/>
      <c r="AG156" s="4"/>
      <c r="AH156" s="4"/>
    </row>
    <row r="157" spans="25:34" ht="15.75">
      <c r="Y157" s="9"/>
      <c r="Z157" s="3"/>
      <c r="AA157" s="3"/>
      <c r="AB157" s="3"/>
      <c r="AC157" s="3"/>
      <c r="AD157" s="3"/>
      <c r="AE157" s="4"/>
      <c r="AF157" s="4"/>
      <c r="AG157" s="4"/>
      <c r="AH157" s="4"/>
    </row>
    <row r="158" spans="25:34" ht="15.75">
      <c r="Y158" s="9"/>
      <c r="Z158" s="3"/>
      <c r="AA158" s="3"/>
      <c r="AB158" s="3"/>
      <c r="AC158" s="3"/>
      <c r="AD158" s="3"/>
      <c r="AE158" s="4"/>
      <c r="AF158" s="4"/>
      <c r="AG158" s="4"/>
      <c r="AH158" s="4"/>
    </row>
    <row r="159" spans="25:34" ht="15.75">
      <c r="Y159" s="9"/>
      <c r="Z159" s="3"/>
      <c r="AA159" s="3"/>
      <c r="AB159" s="3"/>
      <c r="AC159" s="3"/>
      <c r="AD159" s="3"/>
      <c r="AE159" s="4"/>
      <c r="AF159" s="4"/>
      <c r="AG159" s="4"/>
      <c r="AH159" s="4"/>
    </row>
    <row r="160" spans="25:34" ht="15.75">
      <c r="Y160" s="9"/>
      <c r="Z160" s="3"/>
      <c r="AA160" s="3"/>
      <c r="AB160" s="3"/>
      <c r="AC160" s="3"/>
      <c r="AD160" s="3"/>
      <c r="AE160" s="4"/>
      <c r="AF160" s="4"/>
      <c r="AG160" s="4"/>
      <c r="AH160" s="4"/>
    </row>
    <row r="161" spans="25:34" ht="15.75">
      <c r="Y161" s="9"/>
      <c r="Z161" s="3"/>
      <c r="AA161" s="3"/>
      <c r="AB161" s="3"/>
      <c r="AC161" s="3"/>
      <c r="AD161" s="3"/>
      <c r="AE161" s="4"/>
      <c r="AF161" s="4"/>
      <c r="AG161" s="4"/>
      <c r="AH161" s="4"/>
    </row>
    <row r="162" spans="25:34" ht="15.75">
      <c r="Y162" s="9"/>
      <c r="Z162" s="3"/>
      <c r="AA162" s="3"/>
      <c r="AB162" s="3"/>
      <c r="AC162" s="3"/>
      <c r="AD162" s="3"/>
      <c r="AE162" s="4"/>
      <c r="AF162" s="4"/>
      <c r="AG162" s="4"/>
      <c r="AH162" s="4"/>
    </row>
    <row r="163" spans="25:34" ht="15.75">
      <c r="Y163" s="9"/>
      <c r="Z163" s="3"/>
      <c r="AA163" s="3"/>
      <c r="AB163" s="3"/>
      <c r="AC163" s="3"/>
      <c r="AD163" s="3"/>
      <c r="AE163" s="4"/>
      <c r="AF163" s="4"/>
      <c r="AG163" s="4"/>
      <c r="AH163" s="4"/>
    </row>
    <row r="164" spans="25:34" ht="15.75">
      <c r="Y164" s="9"/>
      <c r="Z164" s="3"/>
      <c r="AA164" s="3"/>
      <c r="AB164" s="3"/>
      <c r="AC164" s="3"/>
      <c r="AD164" s="3"/>
      <c r="AE164" s="4"/>
      <c r="AF164" s="4"/>
      <c r="AG164" s="4"/>
      <c r="AH164" s="4"/>
    </row>
    <row r="165" spans="25:34" ht="15.75">
      <c r="Y165" s="9"/>
      <c r="Z165" s="3"/>
      <c r="AA165" s="3"/>
      <c r="AB165" s="3"/>
      <c r="AC165" s="3"/>
      <c r="AD165" s="3"/>
      <c r="AE165" s="4"/>
      <c r="AF165" s="4"/>
      <c r="AG165" s="4"/>
      <c r="AH165" s="4"/>
    </row>
    <row r="166" spans="25:34" ht="15.75">
      <c r="Y166" s="9"/>
      <c r="Z166" s="3"/>
      <c r="AA166" s="3"/>
      <c r="AB166" s="3"/>
      <c r="AC166" s="3"/>
      <c r="AD166" s="3"/>
      <c r="AE166" s="4"/>
      <c r="AF166" s="4"/>
      <c r="AG166" s="4"/>
      <c r="AH166" s="4"/>
    </row>
    <row r="167" spans="25:34" ht="15.75">
      <c r="Y167" s="9"/>
      <c r="Z167" s="3"/>
      <c r="AA167" s="3"/>
      <c r="AB167" s="3"/>
      <c r="AC167" s="3"/>
      <c r="AD167" s="3"/>
      <c r="AE167" s="4"/>
      <c r="AF167" s="4"/>
      <c r="AG167" s="4"/>
      <c r="AH167" s="4"/>
    </row>
    <row r="168" spans="25:34" ht="15.75">
      <c r="Y168" s="9"/>
      <c r="Z168" s="3"/>
      <c r="AA168" s="3"/>
      <c r="AB168" s="3"/>
      <c r="AC168" s="3"/>
      <c r="AD168" s="3"/>
      <c r="AE168" s="4"/>
      <c r="AF168" s="4"/>
      <c r="AG168" s="4"/>
      <c r="AH168" s="4"/>
    </row>
    <row r="169" spans="25:34" ht="15.75">
      <c r="Y169" s="9"/>
      <c r="Z169" s="3"/>
      <c r="AA169" s="3"/>
      <c r="AB169" s="3"/>
      <c r="AC169" s="3"/>
      <c r="AD169" s="3"/>
      <c r="AE169" s="4"/>
      <c r="AF169" s="4"/>
      <c r="AG169" s="4"/>
      <c r="AH169" s="4"/>
    </row>
    <row r="170" spans="25:34" ht="15.75">
      <c r="Y170" s="9"/>
      <c r="Z170" s="3"/>
      <c r="AA170" s="3"/>
      <c r="AB170" s="3"/>
      <c r="AC170" s="3"/>
      <c r="AD170" s="3"/>
      <c r="AE170" s="4"/>
      <c r="AF170" s="4"/>
      <c r="AG170" s="4"/>
      <c r="AH170" s="4"/>
    </row>
    <row r="171" spans="25:34" ht="15.75">
      <c r="Y171" s="9"/>
      <c r="Z171" s="3"/>
      <c r="AA171" s="3"/>
      <c r="AB171" s="3"/>
      <c r="AC171" s="3"/>
      <c r="AD171" s="3"/>
      <c r="AE171" s="4"/>
      <c r="AF171" s="4"/>
      <c r="AG171" s="4"/>
      <c r="AH171" s="4"/>
    </row>
    <row r="172" spans="25:34" ht="15.75">
      <c r="Y172" s="9"/>
      <c r="Z172" s="3"/>
      <c r="AA172" s="3"/>
      <c r="AB172" s="3"/>
      <c r="AC172" s="3"/>
      <c r="AD172" s="3"/>
      <c r="AE172" s="4"/>
      <c r="AF172" s="4"/>
      <c r="AG172" s="4"/>
      <c r="AH172" s="4"/>
    </row>
    <row r="173" spans="25:34" ht="15.75">
      <c r="Y173" s="9"/>
      <c r="Z173" s="3"/>
      <c r="AA173" s="3"/>
      <c r="AB173" s="3"/>
      <c r="AC173" s="3"/>
      <c r="AD173" s="3"/>
      <c r="AE173" s="4"/>
      <c r="AF173" s="4"/>
      <c r="AG173" s="4"/>
      <c r="AH173" s="4"/>
    </row>
    <row r="174" spans="25:34" ht="15.75">
      <c r="Y174" s="9"/>
      <c r="Z174" s="3"/>
      <c r="AA174" s="3"/>
      <c r="AB174" s="3"/>
      <c r="AC174" s="3"/>
      <c r="AD174" s="3"/>
      <c r="AE174" s="4"/>
      <c r="AF174" s="4"/>
      <c r="AG174" s="4"/>
      <c r="AH174" s="4"/>
    </row>
    <row r="175" spans="25:34" ht="15.75">
      <c r="Y175" s="9"/>
      <c r="Z175" s="3"/>
      <c r="AA175" s="3"/>
      <c r="AB175" s="3"/>
      <c r="AC175" s="3"/>
      <c r="AD175" s="3"/>
      <c r="AE175" s="4"/>
      <c r="AF175" s="4"/>
      <c r="AG175" s="4"/>
      <c r="AH175" s="4"/>
    </row>
    <row r="176" spans="25:34" ht="15.75">
      <c r="Y176" s="9"/>
      <c r="Z176" s="3"/>
      <c r="AA176" s="3"/>
      <c r="AB176" s="3"/>
      <c r="AC176" s="3"/>
      <c r="AD176" s="3"/>
      <c r="AE176" s="4"/>
      <c r="AF176" s="4"/>
      <c r="AG176" s="4"/>
      <c r="AH176" s="4"/>
    </row>
    <row r="177" spans="25:34" ht="15.75">
      <c r="Y177" s="9"/>
      <c r="Z177" s="3"/>
      <c r="AA177" s="3"/>
      <c r="AB177" s="3"/>
      <c r="AC177" s="3"/>
      <c r="AD177" s="3"/>
      <c r="AE177" s="4"/>
      <c r="AF177" s="4"/>
      <c r="AG177" s="4"/>
      <c r="AH177" s="4"/>
    </row>
    <row r="178" spans="25:34" ht="15.75">
      <c r="Y178" s="9"/>
      <c r="Z178" s="3"/>
      <c r="AA178" s="3"/>
      <c r="AB178" s="3"/>
      <c r="AC178" s="3"/>
      <c r="AD178" s="3"/>
      <c r="AE178" s="4"/>
      <c r="AF178" s="4"/>
      <c r="AG178" s="4"/>
      <c r="AH178" s="4"/>
    </row>
    <row r="179" spans="25:34" ht="15.75">
      <c r="Y179" s="9"/>
      <c r="Z179" s="3"/>
      <c r="AA179" s="3"/>
      <c r="AB179" s="3"/>
      <c r="AC179" s="3"/>
      <c r="AD179" s="3"/>
      <c r="AE179" s="4"/>
      <c r="AF179" s="4"/>
      <c r="AG179" s="4"/>
      <c r="AH179" s="4"/>
    </row>
    <row r="180" spans="25:34" ht="15.75">
      <c r="Y180" s="9"/>
      <c r="Z180" s="3"/>
      <c r="AA180" s="3"/>
      <c r="AB180" s="3"/>
      <c r="AC180" s="3"/>
      <c r="AD180" s="3"/>
      <c r="AE180" s="4"/>
      <c r="AF180" s="4"/>
      <c r="AG180" s="4"/>
      <c r="AH180" s="4"/>
    </row>
    <row r="181" spans="25:34" ht="15.75">
      <c r="Y181" s="9"/>
      <c r="Z181" s="3"/>
      <c r="AA181" s="3"/>
      <c r="AB181" s="3"/>
      <c r="AC181" s="3"/>
      <c r="AD181" s="3"/>
      <c r="AE181" s="4"/>
      <c r="AF181" s="4"/>
      <c r="AG181" s="4"/>
      <c r="AH181" s="4"/>
    </row>
    <row r="182" spans="25:34" ht="15.75">
      <c r="Y182" s="9"/>
      <c r="Z182" s="3"/>
      <c r="AA182" s="3"/>
      <c r="AB182" s="3"/>
      <c r="AC182" s="3"/>
      <c r="AD182" s="3"/>
      <c r="AE182" s="4"/>
      <c r="AF182" s="4"/>
      <c r="AG182" s="4"/>
      <c r="AH182" s="4"/>
    </row>
    <row r="183" spans="25:34" ht="15.75">
      <c r="Y183" s="9"/>
      <c r="Z183" s="3"/>
      <c r="AA183" s="3"/>
      <c r="AB183" s="3"/>
      <c r="AC183" s="3"/>
      <c r="AD183" s="3"/>
      <c r="AE183" s="4"/>
      <c r="AF183" s="4"/>
      <c r="AG183" s="4"/>
      <c r="AH183" s="4"/>
    </row>
    <row r="184" spans="25:34" ht="15.75">
      <c r="Y184" s="9"/>
      <c r="Z184" s="3"/>
      <c r="AA184" s="3"/>
      <c r="AB184" s="3"/>
      <c r="AC184" s="3"/>
      <c r="AD184" s="3"/>
      <c r="AE184" s="4"/>
      <c r="AF184" s="4"/>
      <c r="AG184" s="4"/>
      <c r="AH184" s="4"/>
    </row>
    <row r="185" spans="25:34" ht="15.75">
      <c r="Y185" s="9"/>
      <c r="Z185" s="3"/>
      <c r="AA185" s="3"/>
      <c r="AB185" s="3"/>
      <c r="AC185" s="3"/>
      <c r="AD185" s="3"/>
      <c r="AE185" s="4"/>
      <c r="AF185" s="4"/>
      <c r="AG185" s="4"/>
      <c r="AH185" s="4"/>
    </row>
    <row r="186" spans="25:34" ht="15.75">
      <c r="Y186" s="9"/>
      <c r="Z186" s="3"/>
      <c r="AA186" s="3"/>
      <c r="AB186" s="3"/>
      <c r="AC186" s="3"/>
      <c r="AD186" s="3"/>
      <c r="AE186" s="4"/>
      <c r="AF186" s="4"/>
      <c r="AG186" s="4"/>
      <c r="AH186" s="4"/>
    </row>
    <row r="187" spans="25:34" ht="15.75">
      <c r="Y187" s="9"/>
      <c r="Z187" s="3"/>
      <c r="AA187" s="3"/>
      <c r="AB187" s="3"/>
      <c r="AC187" s="3"/>
      <c r="AD187" s="3"/>
      <c r="AE187" s="4"/>
      <c r="AF187" s="4"/>
      <c r="AG187" s="4"/>
      <c r="AH187" s="4"/>
    </row>
    <row r="188" spans="25:34" ht="15.75">
      <c r="Y188" s="9"/>
      <c r="Z188" s="3"/>
      <c r="AA188" s="3"/>
      <c r="AB188" s="3"/>
      <c r="AC188" s="3"/>
      <c r="AD188" s="3"/>
      <c r="AE188" s="4"/>
      <c r="AF188" s="4"/>
      <c r="AG188" s="4"/>
      <c r="AH188" s="4"/>
    </row>
    <row r="189" spans="25:34" ht="15.75">
      <c r="Y189" s="9"/>
      <c r="Z189" s="3"/>
      <c r="AA189" s="3"/>
      <c r="AB189" s="3"/>
      <c r="AC189" s="3"/>
      <c r="AD189" s="3"/>
      <c r="AE189" s="4"/>
      <c r="AF189" s="4"/>
      <c r="AG189" s="4"/>
      <c r="AH189" s="4"/>
    </row>
    <row r="190" spans="25:34" ht="15.75">
      <c r="Y190" s="9"/>
      <c r="Z190" s="3"/>
      <c r="AA190" s="3"/>
      <c r="AB190" s="3"/>
      <c r="AC190" s="3"/>
      <c r="AD190" s="3"/>
      <c r="AE190" s="4"/>
      <c r="AF190" s="4"/>
      <c r="AG190" s="4"/>
      <c r="AH190" s="4"/>
    </row>
    <row r="191" spans="25:34" ht="15.75">
      <c r="Y191" s="9"/>
      <c r="Z191" s="3"/>
      <c r="AA191" s="3"/>
      <c r="AB191" s="3"/>
      <c r="AC191" s="3"/>
      <c r="AD191" s="3"/>
      <c r="AE191" s="4"/>
      <c r="AF191" s="4"/>
      <c r="AG191" s="4"/>
      <c r="AH191" s="4"/>
    </row>
    <row r="192" spans="25:34" ht="15.75">
      <c r="Y192" s="9"/>
      <c r="Z192" s="3"/>
      <c r="AA192" s="3"/>
      <c r="AB192" s="3"/>
      <c r="AC192" s="3"/>
      <c r="AD192" s="3"/>
      <c r="AE192" s="4"/>
      <c r="AF192" s="4"/>
      <c r="AG192" s="4"/>
      <c r="AH192" s="4"/>
    </row>
    <row r="193" spans="25:34" ht="15.75">
      <c r="Y193" s="9"/>
      <c r="Z193" s="3"/>
      <c r="AA193" s="3"/>
      <c r="AB193" s="3"/>
      <c r="AC193" s="3"/>
      <c r="AD193" s="3"/>
      <c r="AE193" s="4"/>
      <c r="AF193" s="4"/>
      <c r="AG193" s="4"/>
      <c r="AH193" s="4"/>
    </row>
    <row r="194" spans="25:34" ht="15.75">
      <c r="Y194" s="9"/>
      <c r="Z194" s="3"/>
      <c r="AA194" s="3"/>
      <c r="AB194" s="3"/>
      <c r="AC194" s="3"/>
      <c r="AD194" s="3"/>
      <c r="AE194" s="4"/>
      <c r="AF194" s="4"/>
      <c r="AG194" s="4"/>
      <c r="AH194" s="4"/>
    </row>
    <row r="195" spans="25:34" ht="15.75">
      <c r="Y195" s="9"/>
      <c r="Z195" s="3"/>
      <c r="AA195" s="3"/>
      <c r="AB195" s="3"/>
      <c r="AC195" s="3"/>
      <c r="AD195" s="3"/>
      <c r="AE195" s="4"/>
      <c r="AF195" s="4"/>
      <c r="AG195" s="4"/>
      <c r="AH195" s="4"/>
    </row>
    <row r="196" spans="25:34" ht="15.75">
      <c r="Y196" s="9"/>
      <c r="Z196" s="3"/>
      <c r="AA196" s="3"/>
      <c r="AB196" s="3"/>
      <c r="AC196" s="3"/>
      <c r="AD196" s="3"/>
      <c r="AE196" s="4"/>
      <c r="AF196" s="4"/>
      <c r="AG196" s="4"/>
      <c r="AH196" s="4"/>
    </row>
    <row r="197" spans="25:34" ht="15.75">
      <c r="Y197" s="9"/>
      <c r="Z197" s="3"/>
      <c r="AA197" s="3"/>
      <c r="AB197" s="3"/>
      <c r="AC197" s="3"/>
      <c r="AD197" s="3"/>
      <c r="AE197" s="4"/>
      <c r="AF197" s="4"/>
      <c r="AG197" s="4"/>
      <c r="AH197" s="4"/>
    </row>
    <row r="198" spans="25:34" ht="15.75">
      <c r="Y198" s="9"/>
      <c r="Z198" s="3"/>
      <c r="AA198" s="3"/>
      <c r="AB198" s="3"/>
      <c r="AC198" s="3"/>
      <c r="AD198" s="3"/>
      <c r="AE198" s="4"/>
      <c r="AF198" s="4"/>
      <c r="AG198" s="4"/>
      <c r="AH198" s="4"/>
    </row>
    <row r="199" spans="25:34" ht="15.75">
      <c r="Y199" s="9"/>
      <c r="Z199" s="3"/>
      <c r="AA199" s="3"/>
      <c r="AB199" s="3"/>
      <c r="AC199" s="3"/>
      <c r="AD199" s="3"/>
      <c r="AE199" s="4"/>
      <c r="AF199" s="4"/>
      <c r="AG199" s="4"/>
      <c r="AH199" s="4"/>
    </row>
    <row r="200" spans="25:34" ht="15.75">
      <c r="Y200" s="9"/>
      <c r="Z200" s="3"/>
      <c r="AA200" s="3"/>
      <c r="AB200" s="3"/>
      <c r="AC200" s="3"/>
      <c r="AD200" s="3"/>
      <c r="AE200" s="4"/>
      <c r="AF200" s="4"/>
      <c r="AG200" s="4"/>
      <c r="AH200" s="4"/>
    </row>
    <row r="201" spans="25:34" ht="15.75">
      <c r="Y201" s="9"/>
      <c r="Z201" s="3"/>
      <c r="AA201" s="3"/>
      <c r="AB201" s="3"/>
      <c r="AC201" s="3"/>
      <c r="AD201" s="3"/>
      <c r="AE201" s="4"/>
      <c r="AF201" s="4"/>
      <c r="AG201" s="4"/>
      <c r="AH201" s="4"/>
    </row>
    <row r="202" spans="25:34" ht="15.75">
      <c r="Y202" s="9"/>
      <c r="Z202" s="3"/>
      <c r="AA202" s="3"/>
      <c r="AB202" s="3"/>
      <c r="AC202" s="3"/>
      <c r="AD202" s="3"/>
      <c r="AE202" s="4"/>
      <c r="AF202" s="4"/>
      <c r="AG202" s="4"/>
      <c r="AH202" s="4"/>
    </row>
    <row r="203" spans="25:34" ht="15.75">
      <c r="Y203" s="9"/>
      <c r="Z203" s="3"/>
      <c r="AA203" s="3"/>
      <c r="AB203" s="3"/>
      <c r="AC203" s="3"/>
      <c r="AD203" s="3"/>
      <c r="AE203" s="4"/>
      <c r="AF203" s="4"/>
      <c r="AG203" s="4"/>
      <c r="AH203" s="4"/>
    </row>
    <row r="204" spans="25:34" ht="15.75">
      <c r="Y204" s="9"/>
      <c r="Z204" s="3"/>
      <c r="AA204" s="3"/>
      <c r="AB204" s="3"/>
      <c r="AC204" s="3"/>
      <c r="AD204" s="3"/>
      <c r="AE204" s="4"/>
      <c r="AF204" s="4"/>
      <c r="AG204" s="4"/>
      <c r="AH204" s="4"/>
    </row>
    <row r="205" spans="25:34" ht="15.75">
      <c r="Y205" s="9"/>
      <c r="Z205" s="3"/>
      <c r="AA205" s="3"/>
      <c r="AB205" s="3"/>
      <c r="AC205" s="3"/>
      <c r="AD205" s="3"/>
      <c r="AE205" s="4"/>
      <c r="AF205" s="4"/>
      <c r="AG205" s="4"/>
      <c r="AH205" s="4"/>
    </row>
    <row r="206" spans="25:34" ht="15.75">
      <c r="Y206" s="9"/>
      <c r="Z206" s="3"/>
      <c r="AA206" s="3"/>
      <c r="AB206" s="3"/>
      <c r="AC206" s="3"/>
      <c r="AD206" s="3"/>
      <c r="AE206" s="4"/>
      <c r="AF206" s="4"/>
      <c r="AG206" s="4"/>
      <c r="AH206" s="4"/>
    </row>
    <row r="207" spans="25:34" ht="15.75">
      <c r="Y207" s="9"/>
      <c r="Z207" s="3"/>
      <c r="AA207" s="3"/>
      <c r="AB207" s="3"/>
      <c r="AC207" s="3"/>
      <c r="AD207" s="3"/>
      <c r="AE207" s="4"/>
      <c r="AF207" s="4"/>
      <c r="AG207" s="4"/>
      <c r="AH207" s="4"/>
    </row>
    <row r="208" spans="25:34" ht="15.75">
      <c r="Y208" s="9"/>
      <c r="Z208" s="3"/>
      <c r="AA208" s="3"/>
      <c r="AB208" s="3"/>
      <c r="AC208" s="3"/>
      <c r="AD208" s="3"/>
      <c r="AE208" s="4"/>
      <c r="AF208" s="4"/>
      <c r="AG208" s="4"/>
      <c r="AH208" s="4"/>
    </row>
    <row r="209" spans="25:34" ht="15.75">
      <c r="Y209" s="9"/>
      <c r="Z209" s="3"/>
      <c r="AA209" s="3"/>
      <c r="AB209" s="3"/>
      <c r="AC209" s="3"/>
      <c r="AD209" s="3"/>
      <c r="AE209" s="4"/>
      <c r="AF209" s="4"/>
      <c r="AG209" s="4"/>
      <c r="AH209" s="4"/>
    </row>
    <row r="210" spans="25:34" ht="15.75">
      <c r="Y210" s="9"/>
      <c r="Z210" s="3"/>
      <c r="AA210" s="3"/>
      <c r="AB210" s="3"/>
      <c r="AC210" s="3"/>
      <c r="AD210" s="3"/>
      <c r="AE210" s="4"/>
      <c r="AF210" s="4"/>
      <c r="AG210" s="4"/>
      <c r="AH210" s="4"/>
    </row>
    <row r="211" spans="25:34" ht="15.75">
      <c r="Y211" s="9"/>
      <c r="Z211" s="3"/>
      <c r="AA211" s="3"/>
      <c r="AB211" s="3"/>
      <c r="AC211" s="3"/>
      <c r="AD211" s="3"/>
      <c r="AE211" s="4"/>
      <c r="AF211" s="4"/>
      <c r="AG211" s="4"/>
      <c r="AH211" s="4"/>
    </row>
    <row r="212" spans="25:34" ht="15.75">
      <c r="Y212" s="9"/>
      <c r="Z212" s="3"/>
      <c r="AA212" s="3"/>
      <c r="AB212" s="3"/>
      <c r="AC212" s="3"/>
      <c r="AD212" s="3"/>
      <c r="AE212" s="4"/>
      <c r="AF212" s="4"/>
      <c r="AG212" s="4"/>
      <c r="AH212" s="4"/>
    </row>
    <row r="213" spans="25:34" ht="15.75">
      <c r="Y213" s="9"/>
      <c r="Z213" s="3"/>
      <c r="AA213" s="3"/>
      <c r="AB213" s="3"/>
      <c r="AC213" s="3"/>
      <c r="AD213" s="3"/>
      <c r="AE213" s="4"/>
      <c r="AF213" s="4"/>
      <c r="AG213" s="4"/>
      <c r="AH213" s="4"/>
    </row>
    <row r="214" spans="25:34" ht="15.75">
      <c r="Y214" s="9"/>
      <c r="Z214" s="3"/>
      <c r="AA214" s="3"/>
      <c r="AB214" s="3"/>
      <c r="AC214" s="3"/>
      <c r="AD214" s="3"/>
      <c r="AE214" s="4"/>
      <c r="AF214" s="4"/>
      <c r="AG214" s="4"/>
      <c r="AH214" s="4"/>
    </row>
    <row r="215" spans="25:34" ht="15.75">
      <c r="Y215" s="9"/>
      <c r="Z215" s="3"/>
      <c r="AA215" s="3"/>
      <c r="AB215" s="3"/>
      <c r="AC215" s="3"/>
      <c r="AD215" s="3"/>
      <c r="AE215" s="4"/>
      <c r="AF215" s="4"/>
      <c r="AG215" s="4"/>
      <c r="AH215" s="4"/>
    </row>
    <row r="216" spans="25:34" ht="15.75">
      <c r="Y216" s="9"/>
      <c r="Z216" s="3"/>
      <c r="AA216" s="3"/>
      <c r="AB216" s="3"/>
      <c r="AC216" s="3"/>
      <c r="AD216" s="3"/>
      <c r="AE216" s="4"/>
      <c r="AF216" s="4"/>
      <c r="AG216" s="4"/>
      <c r="AH216" s="4"/>
    </row>
    <row r="217" spans="25:34" ht="15.75">
      <c r="Y217" s="9"/>
      <c r="Z217" s="3"/>
      <c r="AA217" s="3"/>
      <c r="AB217" s="3"/>
      <c r="AC217" s="3"/>
      <c r="AD217" s="3"/>
      <c r="AE217" s="4"/>
      <c r="AF217" s="4"/>
      <c r="AG217" s="4"/>
      <c r="AH217" s="4"/>
    </row>
    <row r="218" spans="25:34" ht="15.75">
      <c r="Y218" s="9"/>
      <c r="Z218" s="3"/>
      <c r="AA218" s="3"/>
      <c r="AB218" s="3"/>
      <c r="AC218" s="3"/>
      <c r="AD218" s="3"/>
      <c r="AE218" s="4"/>
      <c r="AF218" s="4"/>
      <c r="AG218" s="4"/>
      <c r="AH218" s="4"/>
    </row>
    <row r="219" spans="25:34" ht="15.75">
      <c r="Y219" s="9"/>
      <c r="Z219" s="3"/>
      <c r="AA219" s="3"/>
      <c r="AB219" s="3"/>
      <c r="AC219" s="3"/>
      <c r="AD219" s="3"/>
      <c r="AE219" s="4"/>
      <c r="AF219" s="4"/>
      <c r="AG219" s="4"/>
      <c r="AH219" s="4"/>
    </row>
    <row r="220" spans="25:34" ht="15.75">
      <c r="Y220" s="9"/>
      <c r="Z220" s="3"/>
      <c r="AA220" s="3"/>
      <c r="AB220" s="3"/>
      <c r="AC220" s="3"/>
      <c r="AD220" s="3"/>
      <c r="AE220" s="4"/>
      <c r="AF220" s="4"/>
      <c r="AG220" s="4"/>
      <c r="AH220" s="4"/>
    </row>
    <row r="221" spans="25:34" ht="15.75">
      <c r="Y221" s="9"/>
      <c r="Z221" s="3"/>
      <c r="AA221" s="3"/>
      <c r="AB221" s="3"/>
      <c r="AC221" s="3"/>
      <c r="AD221" s="3"/>
      <c r="AE221" s="4"/>
      <c r="AF221" s="4"/>
      <c r="AG221" s="4"/>
      <c r="AH221" s="4"/>
    </row>
    <row r="222" spans="25:34" ht="15.75">
      <c r="Y222" s="9"/>
      <c r="Z222" s="3"/>
      <c r="AA222" s="3"/>
      <c r="AB222" s="3"/>
      <c r="AC222" s="3"/>
      <c r="AD222" s="3"/>
      <c r="AE222" s="4"/>
      <c r="AF222" s="4"/>
      <c r="AG222" s="4"/>
      <c r="AH222" s="4"/>
    </row>
    <row r="223" spans="25:34" ht="15.75">
      <c r="Y223" s="9"/>
      <c r="Z223" s="3"/>
      <c r="AA223" s="3"/>
      <c r="AB223" s="3"/>
      <c r="AC223" s="3"/>
      <c r="AD223" s="3"/>
      <c r="AE223" s="4"/>
      <c r="AF223" s="4"/>
      <c r="AG223" s="4"/>
      <c r="AH223" s="4"/>
    </row>
    <row r="224" spans="25:34" ht="15.75">
      <c r="Y224" s="9"/>
      <c r="Z224" s="3"/>
      <c r="AA224" s="3"/>
      <c r="AB224" s="3"/>
      <c r="AC224" s="3"/>
      <c r="AD224" s="3"/>
      <c r="AE224" s="4"/>
      <c r="AF224" s="4"/>
      <c r="AG224" s="4"/>
      <c r="AH224" s="4"/>
    </row>
    <row r="225" spans="25:34" ht="15.75">
      <c r="Y225" s="9"/>
      <c r="Z225" s="3"/>
      <c r="AA225" s="3"/>
      <c r="AB225" s="3"/>
      <c r="AC225" s="3"/>
      <c r="AD225" s="3"/>
      <c r="AE225" s="4"/>
      <c r="AF225" s="4"/>
      <c r="AG225" s="4"/>
      <c r="AH225" s="4"/>
    </row>
    <row r="226" spans="25:34" ht="15.75">
      <c r="Y226" s="9"/>
      <c r="Z226" s="3"/>
      <c r="AA226" s="3"/>
      <c r="AB226" s="3"/>
      <c r="AC226" s="3"/>
      <c r="AD226" s="3"/>
      <c r="AE226" s="4"/>
      <c r="AF226" s="4"/>
      <c r="AG226" s="4"/>
      <c r="AH226" s="4"/>
    </row>
    <row r="227" spans="25:34" ht="15.75">
      <c r="Y227" s="9"/>
      <c r="Z227" s="3"/>
      <c r="AA227" s="3"/>
      <c r="AB227" s="3"/>
      <c r="AC227" s="3"/>
      <c r="AD227" s="3"/>
      <c r="AE227" s="4"/>
      <c r="AF227" s="4"/>
      <c r="AG227" s="4"/>
      <c r="AH227" s="4"/>
    </row>
    <row r="228" spans="25:34" ht="15.75">
      <c r="Y228" s="9"/>
      <c r="Z228" s="3"/>
      <c r="AA228" s="3"/>
      <c r="AB228" s="3"/>
      <c r="AC228" s="3"/>
      <c r="AD228" s="3"/>
      <c r="AE228" s="4"/>
      <c r="AF228" s="4"/>
      <c r="AG228" s="4"/>
      <c r="AH228" s="4"/>
    </row>
    <row r="229" spans="25:34" ht="15.75">
      <c r="Y229" s="9"/>
      <c r="Z229" s="3"/>
      <c r="AA229" s="3"/>
      <c r="AB229" s="3"/>
      <c r="AC229" s="3"/>
      <c r="AD229" s="3"/>
      <c r="AE229" s="4"/>
      <c r="AF229" s="4"/>
      <c r="AG229" s="4"/>
      <c r="AH229" s="4"/>
    </row>
    <row r="230" spans="25:34" ht="15.75">
      <c r="Y230" s="9"/>
      <c r="Z230" s="3"/>
      <c r="AA230" s="3"/>
      <c r="AB230" s="3"/>
      <c r="AC230" s="3"/>
      <c r="AD230" s="3"/>
      <c r="AE230" s="4"/>
      <c r="AF230" s="4"/>
      <c r="AG230" s="4"/>
      <c r="AH230" s="4"/>
    </row>
    <row r="231" spans="25:34" ht="15.75">
      <c r="Y231" s="9"/>
      <c r="Z231" s="3"/>
      <c r="AA231" s="3"/>
      <c r="AB231" s="3"/>
      <c r="AC231" s="3"/>
      <c r="AD231" s="3"/>
      <c r="AE231" s="4"/>
      <c r="AF231" s="4"/>
      <c r="AG231" s="4"/>
      <c r="AH231" s="4"/>
    </row>
    <row r="232" spans="25:34" ht="15.75">
      <c r="Y232" s="9"/>
      <c r="Z232" s="3"/>
      <c r="AA232" s="3"/>
      <c r="AB232" s="3"/>
      <c r="AC232" s="3"/>
      <c r="AD232" s="3"/>
      <c r="AE232" s="4"/>
      <c r="AF232" s="4"/>
      <c r="AG232" s="4"/>
      <c r="AH232" s="4"/>
    </row>
    <row r="233" spans="25:34" ht="15.75">
      <c r="Y233" s="9"/>
      <c r="Z233" s="3"/>
      <c r="AA233" s="3"/>
      <c r="AB233" s="3"/>
      <c r="AC233" s="3"/>
      <c r="AD233" s="3"/>
      <c r="AE233" s="4"/>
      <c r="AF233" s="4"/>
      <c r="AG233" s="4"/>
      <c r="AH233" s="4"/>
    </row>
    <row r="234" spans="25:34" ht="15.75">
      <c r="Y234" s="9"/>
      <c r="Z234" s="3"/>
      <c r="AA234" s="3"/>
      <c r="AB234" s="3"/>
      <c r="AC234" s="3"/>
      <c r="AD234" s="3"/>
      <c r="AE234" s="4"/>
      <c r="AF234" s="4"/>
      <c r="AG234" s="4"/>
      <c r="AH234" s="4"/>
    </row>
    <row r="235" spans="25:34" ht="15.75">
      <c r="Y235" s="9"/>
      <c r="Z235" s="3"/>
      <c r="AA235" s="3"/>
      <c r="AB235" s="3"/>
      <c r="AC235" s="3"/>
      <c r="AD235" s="3"/>
      <c r="AE235" s="4"/>
      <c r="AF235" s="4"/>
      <c r="AG235" s="4"/>
      <c r="AH235" s="4"/>
    </row>
    <row r="236" spans="25:34" ht="15.75">
      <c r="Y236" s="9"/>
      <c r="Z236" s="3"/>
      <c r="AA236" s="3"/>
      <c r="AB236" s="3"/>
      <c r="AC236" s="3"/>
      <c r="AD236" s="3"/>
      <c r="AE236" s="4"/>
      <c r="AF236" s="4"/>
      <c r="AG236" s="4"/>
      <c r="AH236" s="4"/>
    </row>
    <row r="237" spans="25:34" ht="15.75">
      <c r="Y237" s="9"/>
      <c r="Z237" s="3"/>
      <c r="AA237" s="3"/>
      <c r="AB237" s="3"/>
      <c r="AC237" s="3"/>
      <c r="AD237" s="3"/>
      <c r="AE237" s="4"/>
      <c r="AF237" s="4"/>
      <c r="AG237" s="4"/>
      <c r="AH237" s="4"/>
    </row>
    <row r="238" spans="25:34" ht="15.75">
      <c r="Y238" s="9"/>
      <c r="Z238" s="3"/>
      <c r="AA238" s="3"/>
      <c r="AB238" s="3"/>
      <c r="AC238" s="3"/>
      <c r="AD238" s="3"/>
      <c r="AE238" s="4"/>
      <c r="AF238" s="4"/>
      <c r="AG238" s="4"/>
      <c r="AH238" s="4"/>
    </row>
    <row r="239" spans="25:34" ht="15.75">
      <c r="Y239" s="9"/>
      <c r="Z239" s="3"/>
      <c r="AA239" s="3"/>
      <c r="AB239" s="3"/>
      <c r="AC239" s="3"/>
      <c r="AD239" s="3"/>
      <c r="AE239" s="4"/>
      <c r="AF239" s="4"/>
      <c r="AG239" s="4"/>
      <c r="AH239" s="4"/>
    </row>
    <row r="240" spans="25:34" ht="15.75">
      <c r="Y240" s="9"/>
      <c r="Z240" s="3"/>
      <c r="AA240" s="3"/>
      <c r="AB240" s="3"/>
      <c r="AC240" s="3"/>
      <c r="AD240" s="3"/>
      <c r="AE240" s="4"/>
      <c r="AF240" s="4"/>
      <c r="AG240" s="4"/>
      <c r="AH240" s="4"/>
    </row>
    <row r="241" spans="25:34" ht="15.75">
      <c r="Y241" s="9"/>
      <c r="Z241" s="3"/>
      <c r="AA241" s="3"/>
      <c r="AB241" s="3"/>
      <c r="AC241" s="3"/>
      <c r="AD241" s="3"/>
      <c r="AE241" s="4"/>
      <c r="AF241" s="4"/>
      <c r="AG241" s="4"/>
      <c r="AH241" s="4"/>
    </row>
    <row r="242" spans="25:34" ht="15.75">
      <c r="Y242" s="9"/>
      <c r="Z242" s="3"/>
      <c r="AA242" s="3"/>
      <c r="AB242" s="3"/>
      <c r="AC242" s="3"/>
      <c r="AD242" s="3"/>
      <c r="AE242" s="4"/>
      <c r="AF242" s="4"/>
      <c r="AG242" s="4"/>
      <c r="AH242" s="4"/>
    </row>
    <row r="243" spans="25:34" ht="15.75">
      <c r="Y243" s="9"/>
      <c r="Z243" s="3"/>
      <c r="AA243" s="3"/>
      <c r="AB243" s="3"/>
      <c r="AC243" s="3"/>
      <c r="AD243" s="3"/>
      <c r="AE243" s="4"/>
      <c r="AF243" s="4"/>
      <c r="AG243" s="4"/>
      <c r="AH243" s="4"/>
    </row>
    <row r="244" spans="25:34" ht="15.75">
      <c r="Y244" s="9"/>
      <c r="Z244" s="3"/>
      <c r="AA244" s="3"/>
      <c r="AB244" s="3"/>
      <c r="AC244" s="3"/>
      <c r="AD244" s="3"/>
      <c r="AE244" s="4"/>
      <c r="AF244" s="4"/>
      <c r="AG244" s="4"/>
      <c r="AH244" s="4"/>
    </row>
    <row r="245" spans="25:34" ht="15.75">
      <c r="Y245" s="9"/>
      <c r="Z245" s="3"/>
      <c r="AA245" s="3"/>
      <c r="AB245" s="3"/>
      <c r="AC245" s="3"/>
      <c r="AD245" s="3"/>
      <c r="AE245" s="4"/>
      <c r="AF245" s="4"/>
      <c r="AG245" s="4"/>
      <c r="AH245" s="4"/>
    </row>
    <row r="246" spans="25:34" ht="15.75">
      <c r="Y246" s="9"/>
      <c r="Z246" s="3"/>
      <c r="AA246" s="3"/>
      <c r="AB246" s="3"/>
      <c r="AC246" s="3"/>
      <c r="AD246" s="3"/>
      <c r="AE246" s="4"/>
      <c r="AF246" s="4"/>
      <c r="AG246" s="4"/>
      <c r="AH246" s="4"/>
    </row>
    <row r="247" spans="25:34" ht="15.75">
      <c r="Y247" s="9"/>
      <c r="Z247" s="3"/>
      <c r="AA247" s="3"/>
      <c r="AB247" s="3"/>
      <c r="AC247" s="3"/>
      <c r="AD247" s="3"/>
      <c r="AE247" s="4"/>
      <c r="AF247" s="4"/>
      <c r="AG247" s="4"/>
      <c r="AH247" s="4"/>
    </row>
    <row r="248" spans="25:34" ht="15.75">
      <c r="Y248" s="9"/>
      <c r="Z248" s="3"/>
      <c r="AA248" s="3"/>
      <c r="AB248" s="3"/>
      <c r="AC248" s="3"/>
      <c r="AD248" s="3"/>
      <c r="AE248" s="4"/>
      <c r="AF248" s="4"/>
      <c r="AG248" s="4"/>
      <c r="AH248" s="4"/>
    </row>
    <row r="249" spans="25:34" ht="15.75">
      <c r="Y249" s="9"/>
      <c r="Z249" s="3"/>
      <c r="AA249" s="3"/>
      <c r="AB249" s="3"/>
      <c r="AC249" s="3"/>
      <c r="AD249" s="3"/>
      <c r="AE249" s="4"/>
      <c r="AF249" s="4"/>
      <c r="AG249" s="4"/>
      <c r="AH249" s="4"/>
    </row>
    <row r="250" spans="25:34" ht="15.75">
      <c r="Y250" s="9"/>
      <c r="Z250" s="3"/>
      <c r="AA250" s="3"/>
      <c r="AB250" s="3"/>
      <c r="AC250" s="3"/>
      <c r="AD250" s="3"/>
      <c r="AE250" s="4"/>
      <c r="AF250" s="4"/>
      <c r="AG250" s="4"/>
      <c r="AH250" s="4"/>
    </row>
    <row r="251" spans="25:34" ht="15.75">
      <c r="Y251" s="9"/>
      <c r="Z251" s="3"/>
      <c r="AA251" s="3"/>
      <c r="AB251" s="3"/>
      <c r="AC251" s="3"/>
      <c r="AD251" s="3"/>
      <c r="AE251" s="4"/>
      <c r="AF251" s="4"/>
      <c r="AG251" s="4"/>
      <c r="AH251" s="4"/>
    </row>
    <row r="252" spans="25:34" ht="15.75">
      <c r="Y252" s="9"/>
      <c r="Z252" s="3"/>
      <c r="AA252" s="3"/>
      <c r="AB252" s="3"/>
      <c r="AC252" s="3"/>
      <c r="AD252" s="3"/>
      <c r="AE252" s="4"/>
      <c r="AF252" s="4"/>
      <c r="AG252" s="4"/>
      <c r="AH252" s="4"/>
    </row>
    <row r="253" spans="25:34" ht="15.75">
      <c r="Y253" s="9"/>
      <c r="Z253" s="3"/>
      <c r="AA253" s="3"/>
      <c r="AB253" s="3"/>
      <c r="AC253" s="3"/>
      <c r="AD253" s="3"/>
      <c r="AE253" s="4"/>
      <c r="AF253" s="4"/>
      <c r="AG253" s="4"/>
      <c r="AH253" s="4"/>
    </row>
    <row r="254" spans="25:34" ht="15.75">
      <c r="Y254" s="9"/>
      <c r="Z254" s="3"/>
      <c r="AA254" s="3"/>
      <c r="AB254" s="3"/>
      <c r="AC254" s="3"/>
      <c r="AD254" s="3"/>
      <c r="AE254" s="4"/>
      <c r="AF254" s="4"/>
      <c r="AG254" s="4"/>
      <c r="AH254" s="4"/>
    </row>
    <row r="255" spans="25:34" ht="15.75">
      <c r="Y255" s="9"/>
      <c r="Z255" s="3"/>
      <c r="AA255" s="3"/>
      <c r="AB255" s="3"/>
      <c r="AC255" s="3"/>
      <c r="AD255" s="3"/>
      <c r="AE255" s="4"/>
      <c r="AF255" s="4"/>
      <c r="AG255" s="4"/>
      <c r="AH255" s="4"/>
    </row>
    <row r="256" spans="25:34" ht="15.75">
      <c r="Y256" s="9"/>
      <c r="Z256" s="3"/>
      <c r="AA256" s="3"/>
      <c r="AB256" s="3"/>
      <c r="AC256" s="3"/>
      <c r="AD256" s="3"/>
      <c r="AE256" s="4"/>
      <c r="AF256" s="4"/>
      <c r="AG256" s="4"/>
      <c r="AH256" s="4"/>
    </row>
    <row r="257" spans="25:34" ht="15.75">
      <c r="Y257" s="9"/>
      <c r="Z257" s="3"/>
      <c r="AA257" s="3"/>
      <c r="AB257" s="3"/>
      <c r="AC257" s="3"/>
      <c r="AD257" s="3"/>
      <c r="AE257" s="4"/>
      <c r="AF257" s="4"/>
      <c r="AG257" s="4"/>
      <c r="AH257" s="4"/>
    </row>
    <row r="258" spans="25:34" ht="15.75">
      <c r="Y258" s="9"/>
      <c r="Z258" s="3"/>
      <c r="AA258" s="3"/>
      <c r="AB258" s="3"/>
      <c r="AC258" s="3"/>
      <c r="AD258" s="3"/>
      <c r="AE258" s="4"/>
      <c r="AF258" s="4"/>
      <c r="AG258" s="4"/>
      <c r="AH258" s="4"/>
    </row>
    <row r="259" spans="25:34" ht="15.75">
      <c r="Y259" s="9"/>
      <c r="Z259" s="3"/>
      <c r="AA259" s="3"/>
      <c r="AB259" s="3"/>
      <c r="AC259" s="3"/>
      <c r="AD259" s="3"/>
      <c r="AE259" s="4"/>
      <c r="AF259" s="4"/>
      <c r="AG259" s="4"/>
      <c r="AH259" s="4"/>
    </row>
    <row r="260" spans="25:34" ht="15.75">
      <c r="Y260" s="9"/>
      <c r="Z260" s="3"/>
      <c r="AA260" s="3"/>
      <c r="AB260" s="3"/>
      <c r="AC260" s="3"/>
      <c r="AD260" s="3"/>
      <c r="AE260" s="4"/>
      <c r="AF260" s="4"/>
      <c r="AG260" s="4"/>
      <c r="AH260" s="4"/>
    </row>
    <row r="261" spans="25:34" ht="15.75">
      <c r="Y261" s="9"/>
      <c r="Z261" s="3"/>
      <c r="AA261" s="3"/>
      <c r="AB261" s="3"/>
      <c r="AC261" s="3"/>
      <c r="AD261" s="3"/>
      <c r="AE261" s="4"/>
      <c r="AF261" s="4"/>
      <c r="AG261" s="4"/>
      <c r="AH261" s="4"/>
    </row>
    <row r="262" spans="25:34" ht="15.75">
      <c r="Y262" s="9"/>
      <c r="Z262" s="3"/>
      <c r="AA262" s="3"/>
      <c r="AB262" s="3"/>
      <c r="AC262" s="3"/>
      <c r="AD262" s="3"/>
      <c r="AE262" s="4"/>
      <c r="AF262" s="4"/>
      <c r="AG262" s="4"/>
      <c r="AH262" s="4"/>
    </row>
    <row r="263" spans="25:34" ht="15.75">
      <c r="Y263" s="9"/>
      <c r="Z263" s="3"/>
      <c r="AA263" s="3"/>
      <c r="AB263" s="3"/>
      <c r="AC263" s="3"/>
      <c r="AD263" s="3"/>
      <c r="AE263" s="4"/>
      <c r="AF263" s="4"/>
      <c r="AG263" s="4"/>
      <c r="AH263" s="4"/>
    </row>
    <row r="264" spans="25:34" ht="15.75">
      <c r="Y264" s="9"/>
      <c r="Z264" s="3"/>
      <c r="AA264" s="3"/>
      <c r="AB264" s="3"/>
      <c r="AC264" s="3"/>
      <c r="AD264" s="3"/>
      <c r="AE264" s="4"/>
      <c r="AF264" s="4"/>
      <c r="AG264" s="4"/>
      <c r="AH264" s="4"/>
    </row>
    <row r="265" spans="25:34" ht="15.75">
      <c r="Y265" s="9"/>
      <c r="Z265" s="3"/>
      <c r="AA265" s="3"/>
      <c r="AB265" s="3"/>
      <c r="AC265" s="3"/>
      <c r="AD265" s="3"/>
      <c r="AE265" s="4"/>
      <c r="AF265" s="4"/>
      <c r="AG265" s="4"/>
      <c r="AH265" s="4"/>
    </row>
    <row r="266" spans="25:34" ht="15.75">
      <c r="Y266" s="9"/>
      <c r="Z266" s="3"/>
      <c r="AA266" s="3"/>
      <c r="AB266" s="3"/>
      <c r="AC266" s="3"/>
      <c r="AD266" s="3"/>
      <c r="AE266" s="4"/>
      <c r="AF266" s="4"/>
      <c r="AG266" s="4"/>
      <c r="AH266" s="4"/>
    </row>
    <row r="267" spans="25:34" ht="15.75">
      <c r="Y267" s="9"/>
      <c r="Z267" s="3"/>
      <c r="AA267" s="3"/>
      <c r="AB267" s="3"/>
      <c r="AC267" s="3"/>
      <c r="AD267" s="3"/>
      <c r="AE267" s="4"/>
      <c r="AF267" s="4"/>
      <c r="AG267" s="4"/>
      <c r="AH267" s="4"/>
    </row>
    <row r="268" spans="25:34" ht="15.75">
      <c r="Y268" s="9"/>
      <c r="Z268" s="3"/>
      <c r="AA268" s="3"/>
      <c r="AB268" s="3"/>
      <c r="AC268" s="3"/>
      <c r="AD268" s="3"/>
      <c r="AE268" s="4"/>
      <c r="AF268" s="4"/>
      <c r="AG268" s="4"/>
      <c r="AH268" s="4"/>
    </row>
    <row r="269" spans="25:34" ht="15.75">
      <c r="Y269" s="9"/>
      <c r="Z269" s="3"/>
      <c r="AA269" s="3"/>
      <c r="AB269" s="3"/>
      <c r="AC269" s="3"/>
      <c r="AD269" s="3"/>
      <c r="AE269" s="4"/>
      <c r="AF269" s="4"/>
      <c r="AG269" s="4"/>
      <c r="AH269" s="4"/>
    </row>
    <row r="270" spans="25:34" ht="15.75">
      <c r="Y270" s="9"/>
      <c r="Z270" s="3"/>
      <c r="AA270" s="3"/>
      <c r="AB270" s="3"/>
      <c r="AC270" s="3"/>
      <c r="AD270" s="3"/>
      <c r="AE270" s="4"/>
      <c r="AF270" s="4"/>
      <c r="AG270" s="4"/>
      <c r="AH270" s="4"/>
    </row>
    <row r="271" spans="25:34" ht="15.75">
      <c r="Y271" s="9"/>
      <c r="Z271" s="3"/>
      <c r="AA271" s="3"/>
      <c r="AB271" s="3"/>
      <c r="AC271" s="3"/>
      <c r="AD271" s="3"/>
      <c r="AE271" s="4"/>
      <c r="AF271" s="4"/>
      <c r="AG271" s="4"/>
      <c r="AH271" s="4"/>
    </row>
    <row r="272" spans="25:34" ht="15.75">
      <c r="Y272" s="9"/>
      <c r="Z272" s="3"/>
      <c r="AA272" s="3"/>
      <c r="AB272" s="3"/>
      <c r="AC272" s="3"/>
      <c r="AD272" s="3"/>
      <c r="AE272" s="4"/>
      <c r="AF272" s="4"/>
      <c r="AG272" s="4"/>
      <c r="AH272" s="4"/>
    </row>
    <row r="273" spans="25:34" ht="15.75">
      <c r="Y273" s="9"/>
      <c r="Z273" s="3"/>
      <c r="AA273" s="3"/>
      <c r="AB273" s="3"/>
      <c r="AC273" s="3"/>
      <c r="AD273" s="3"/>
      <c r="AE273" s="4"/>
      <c r="AF273" s="4"/>
      <c r="AG273" s="4"/>
      <c r="AH273" s="4"/>
    </row>
    <row r="274" spans="25:34" ht="15.75">
      <c r="Y274" s="9"/>
      <c r="Z274" s="3"/>
      <c r="AA274" s="3"/>
      <c r="AB274" s="3"/>
      <c r="AC274" s="3"/>
      <c r="AD274" s="3"/>
      <c r="AE274" s="4"/>
      <c r="AF274" s="4"/>
      <c r="AG274" s="4"/>
      <c r="AH274" s="4"/>
    </row>
    <row r="275" spans="25:34" ht="15.75">
      <c r="Y275" s="9"/>
      <c r="Z275" s="3"/>
      <c r="AA275" s="3"/>
      <c r="AB275" s="3"/>
      <c r="AC275" s="3"/>
      <c r="AD275" s="3"/>
      <c r="AE275" s="4"/>
      <c r="AF275" s="4"/>
      <c r="AG275" s="4"/>
      <c r="AH275" s="4"/>
    </row>
    <row r="276" spans="25:34" ht="15.75">
      <c r="Y276" s="9"/>
      <c r="Z276" s="3"/>
      <c r="AA276" s="3"/>
      <c r="AB276" s="3"/>
      <c r="AC276" s="3"/>
      <c r="AD276" s="3"/>
      <c r="AE276" s="4"/>
      <c r="AF276" s="4"/>
      <c r="AG276" s="4"/>
      <c r="AH276" s="4"/>
    </row>
    <row r="277" spans="25:34" ht="15.75">
      <c r="Y277" s="9"/>
      <c r="Z277" s="3"/>
      <c r="AA277" s="3"/>
      <c r="AB277" s="3"/>
      <c r="AC277" s="3"/>
      <c r="AD277" s="3"/>
      <c r="AE277" s="4"/>
      <c r="AF277" s="4"/>
      <c r="AG277" s="4"/>
      <c r="AH277" s="4"/>
    </row>
    <row r="278" spans="25:34" ht="15.75">
      <c r="Y278" s="9"/>
      <c r="Z278" s="3"/>
      <c r="AA278" s="3"/>
      <c r="AB278" s="3"/>
      <c r="AC278" s="3"/>
      <c r="AD278" s="3"/>
      <c r="AE278" s="4"/>
      <c r="AF278" s="4"/>
      <c r="AG278" s="4"/>
      <c r="AH278" s="4"/>
    </row>
    <row r="279" spans="25:34" ht="15.75">
      <c r="Y279" s="9"/>
      <c r="Z279" s="3"/>
      <c r="AA279" s="3"/>
      <c r="AB279" s="3"/>
      <c r="AC279" s="3"/>
      <c r="AD279" s="3"/>
      <c r="AE279" s="4"/>
      <c r="AF279" s="4"/>
      <c r="AG279" s="4"/>
      <c r="AH279" s="4"/>
    </row>
    <row r="280" spans="25:34" ht="15.75">
      <c r="Y280" s="9"/>
      <c r="Z280" s="3"/>
      <c r="AA280" s="3"/>
      <c r="AB280" s="3"/>
      <c r="AC280" s="3"/>
      <c r="AD280" s="3"/>
      <c r="AE280" s="4"/>
      <c r="AF280" s="4"/>
      <c r="AG280" s="4"/>
      <c r="AH280" s="4"/>
    </row>
    <row r="281" spans="25:34" ht="15.75">
      <c r="Y281" s="9"/>
      <c r="Z281" s="3"/>
      <c r="AA281" s="3"/>
      <c r="AB281" s="3"/>
      <c r="AC281" s="3"/>
      <c r="AD281" s="3"/>
      <c r="AE281" s="4"/>
      <c r="AF281" s="4"/>
      <c r="AG281" s="4"/>
      <c r="AH281" s="4"/>
    </row>
    <row r="282" spans="25:34" ht="15.75">
      <c r="Y282" s="9"/>
      <c r="Z282" s="3"/>
      <c r="AA282" s="3"/>
      <c r="AB282" s="3"/>
      <c r="AC282" s="3"/>
      <c r="AD282" s="3"/>
      <c r="AE282" s="4"/>
      <c r="AF282" s="4"/>
      <c r="AG282" s="4"/>
      <c r="AH282" s="4"/>
    </row>
    <row r="283" spans="25:34" ht="15.75">
      <c r="Y283" s="9"/>
      <c r="Z283" s="3"/>
      <c r="AA283" s="3"/>
      <c r="AB283" s="3"/>
      <c r="AC283" s="3"/>
      <c r="AD283" s="3"/>
      <c r="AE283" s="4"/>
      <c r="AF283" s="4"/>
      <c r="AG283" s="4"/>
      <c r="AH283" s="4"/>
    </row>
    <row r="284" spans="25:34" ht="15.75">
      <c r="Y284" s="9"/>
      <c r="Z284" s="3"/>
      <c r="AA284" s="3"/>
      <c r="AB284" s="3"/>
      <c r="AC284" s="3"/>
      <c r="AD284" s="3"/>
      <c r="AE284" s="4"/>
      <c r="AF284" s="4"/>
      <c r="AG284" s="4"/>
      <c r="AH284" s="4"/>
    </row>
    <row r="285" spans="25:34" ht="15.75">
      <c r="Y285" s="9"/>
      <c r="Z285" s="3"/>
      <c r="AA285" s="3"/>
      <c r="AB285" s="3"/>
      <c r="AC285" s="3"/>
      <c r="AD285" s="3"/>
      <c r="AE285" s="4"/>
      <c r="AF285" s="4"/>
      <c r="AG285" s="4"/>
      <c r="AH285" s="4"/>
    </row>
    <row r="286" spans="25:34" ht="15.75">
      <c r="Y286" s="9"/>
      <c r="Z286" s="3"/>
      <c r="AA286" s="3"/>
      <c r="AB286" s="3"/>
      <c r="AC286" s="3"/>
      <c r="AD286" s="3"/>
      <c r="AE286" s="4"/>
      <c r="AF286" s="4"/>
      <c r="AG286" s="4"/>
      <c r="AH286" s="4"/>
    </row>
    <row r="287" spans="25:34" ht="15.75">
      <c r="Y287" s="9"/>
      <c r="Z287" s="3"/>
      <c r="AA287" s="3"/>
      <c r="AB287" s="3"/>
      <c r="AC287" s="3"/>
      <c r="AD287" s="3"/>
      <c r="AE287" s="4"/>
      <c r="AF287" s="4"/>
      <c r="AG287" s="4"/>
      <c r="AH287" s="4"/>
    </row>
    <row r="288" spans="25:34" ht="15.75">
      <c r="Y288" s="9"/>
      <c r="Z288" s="3"/>
      <c r="AA288" s="3"/>
      <c r="AB288" s="3"/>
      <c r="AC288" s="3"/>
      <c r="AD288" s="3"/>
      <c r="AE288" s="4"/>
      <c r="AF288" s="4"/>
      <c r="AG288" s="4"/>
      <c r="AH288" s="4"/>
    </row>
    <row r="289" spans="25:34" ht="15.75">
      <c r="Y289" s="9"/>
      <c r="Z289" s="3"/>
      <c r="AA289" s="3"/>
      <c r="AB289" s="3"/>
      <c r="AC289" s="3"/>
      <c r="AD289" s="3"/>
      <c r="AE289" s="4"/>
      <c r="AF289" s="4"/>
      <c r="AG289" s="4"/>
      <c r="AH289" s="4"/>
    </row>
    <row r="290" spans="25:34" ht="15.75">
      <c r="Y290" s="9"/>
      <c r="Z290" s="3"/>
      <c r="AA290" s="3"/>
      <c r="AB290" s="3"/>
      <c r="AC290" s="3"/>
      <c r="AD290" s="3"/>
      <c r="AE290" s="4"/>
      <c r="AF290" s="4"/>
      <c r="AG290" s="4"/>
      <c r="AH290" s="4"/>
    </row>
    <row r="291" spans="25:34" ht="15.75">
      <c r="Y291" s="9"/>
      <c r="Z291" s="3"/>
      <c r="AA291" s="3"/>
      <c r="AB291" s="3"/>
      <c r="AC291" s="3"/>
      <c r="AD291" s="3"/>
      <c r="AE291" s="4"/>
      <c r="AF291" s="4"/>
      <c r="AG291" s="4"/>
      <c r="AH291" s="4"/>
    </row>
    <row r="292" spans="25:34" ht="15.75">
      <c r="Y292" s="9"/>
      <c r="Z292" s="3"/>
      <c r="AA292" s="3"/>
      <c r="AB292" s="3"/>
      <c r="AC292" s="3"/>
      <c r="AD292" s="3"/>
      <c r="AE292" s="4"/>
      <c r="AF292" s="4"/>
      <c r="AG292" s="4"/>
      <c r="AH292" s="4"/>
    </row>
    <row r="293" spans="25:34" ht="15.75">
      <c r="Y293" s="9"/>
      <c r="Z293" s="3"/>
      <c r="AA293" s="3"/>
      <c r="AB293" s="3"/>
      <c r="AC293" s="3"/>
      <c r="AD293" s="3"/>
      <c r="AE293" s="4"/>
      <c r="AF293" s="4"/>
      <c r="AG293" s="4"/>
      <c r="AH293" s="4"/>
    </row>
    <row r="294" spans="25:34" ht="15.75">
      <c r="Y294" s="9"/>
      <c r="Z294" s="3"/>
      <c r="AA294" s="3"/>
      <c r="AB294" s="3"/>
      <c r="AC294" s="3"/>
      <c r="AD294" s="3"/>
      <c r="AE294" s="4"/>
      <c r="AF294" s="4"/>
      <c r="AG294" s="4"/>
      <c r="AH294" s="4"/>
    </row>
    <row r="295" spans="25:34" ht="15.75">
      <c r="Y295" s="9"/>
      <c r="Z295" s="3"/>
      <c r="AA295" s="3"/>
      <c r="AB295" s="3"/>
      <c r="AC295" s="3"/>
      <c r="AD295" s="3"/>
      <c r="AE295" s="4"/>
      <c r="AF295" s="4"/>
      <c r="AG295" s="4"/>
      <c r="AH295" s="4"/>
    </row>
    <row r="296" spans="25:34" ht="15.75">
      <c r="Y296" s="9"/>
      <c r="Z296" s="3"/>
      <c r="AA296" s="3"/>
      <c r="AB296" s="3"/>
      <c r="AC296" s="3"/>
      <c r="AD296" s="3"/>
      <c r="AE296" s="4"/>
      <c r="AF296" s="4"/>
      <c r="AG296" s="4"/>
      <c r="AH296" s="4"/>
    </row>
    <row r="297" spans="25:34" ht="15.75">
      <c r="Y297" s="9"/>
      <c r="Z297" s="3"/>
      <c r="AA297" s="3"/>
      <c r="AB297" s="3"/>
      <c r="AC297" s="3"/>
      <c r="AD297" s="3"/>
      <c r="AE297" s="4"/>
      <c r="AF297" s="4"/>
      <c r="AG297" s="4"/>
      <c r="AH297" s="4"/>
    </row>
    <row r="298" spans="25:34" ht="15.75">
      <c r="Y298" s="9"/>
      <c r="Z298" s="3"/>
      <c r="AA298" s="3"/>
      <c r="AB298" s="3"/>
      <c r="AC298" s="3"/>
      <c r="AD298" s="3"/>
      <c r="AE298" s="4"/>
      <c r="AF298" s="4"/>
      <c r="AG298" s="4"/>
      <c r="AH298" s="4"/>
    </row>
    <row r="299" spans="25:34" ht="15.75">
      <c r="Y299" s="9"/>
      <c r="Z299" s="3"/>
      <c r="AA299" s="3"/>
      <c r="AB299" s="3"/>
      <c r="AC299" s="3"/>
      <c r="AD299" s="3"/>
      <c r="AE299" s="4"/>
      <c r="AF299" s="4"/>
      <c r="AG299" s="4"/>
      <c r="AH299" s="4"/>
    </row>
    <row r="300" spans="25:34" ht="15.75">
      <c r="Y300" s="9"/>
      <c r="Z300" s="3"/>
      <c r="AA300" s="3"/>
      <c r="AB300" s="3"/>
      <c r="AC300" s="3"/>
      <c r="AD300" s="3"/>
      <c r="AE300" s="4"/>
      <c r="AF300" s="4"/>
      <c r="AG300" s="4"/>
      <c r="AH300" s="4"/>
    </row>
    <row r="301" spans="25:34" ht="15.75">
      <c r="Y301" s="9"/>
      <c r="Z301" s="3"/>
      <c r="AA301" s="3"/>
      <c r="AB301" s="3"/>
      <c r="AC301" s="3"/>
      <c r="AD301" s="3"/>
      <c r="AE301" s="4"/>
      <c r="AF301" s="4"/>
      <c r="AG301" s="4"/>
      <c r="AH301" s="4"/>
    </row>
    <row r="302" spans="25:34" ht="15.75">
      <c r="Y302" s="9"/>
      <c r="Z302" s="3"/>
      <c r="AA302" s="3"/>
      <c r="AB302" s="3"/>
      <c r="AC302" s="3"/>
      <c r="AD302" s="3"/>
      <c r="AE302" s="4"/>
      <c r="AF302" s="4"/>
      <c r="AG302" s="4"/>
      <c r="AH302" s="4"/>
    </row>
    <row r="303" spans="25:34" ht="15.75">
      <c r="Y303" s="9"/>
      <c r="Z303" s="3"/>
      <c r="AA303" s="3"/>
      <c r="AB303" s="3"/>
      <c r="AC303" s="3"/>
      <c r="AD303" s="3"/>
      <c r="AE303" s="4"/>
      <c r="AF303" s="4"/>
      <c r="AG303" s="4"/>
      <c r="AH303" s="4"/>
    </row>
    <row r="304" spans="25:34" ht="15.75">
      <c r="Y304" s="9"/>
      <c r="Z304" s="3"/>
      <c r="AA304" s="3"/>
      <c r="AB304" s="3"/>
      <c r="AC304" s="3"/>
      <c r="AD304" s="3"/>
      <c r="AE304" s="4"/>
      <c r="AF304" s="4"/>
      <c r="AG304" s="4"/>
      <c r="AH304" s="4"/>
    </row>
    <row r="305" spans="25:34" ht="15.75">
      <c r="Y305" s="9"/>
      <c r="Z305" s="3"/>
      <c r="AA305" s="3"/>
      <c r="AB305" s="3"/>
      <c r="AC305" s="3"/>
      <c r="AD305" s="3"/>
      <c r="AE305" s="4"/>
      <c r="AF305" s="4"/>
      <c r="AG305" s="4"/>
      <c r="AH305" s="4"/>
    </row>
    <row r="306" spans="25:34" ht="15.75">
      <c r="Y306" s="9"/>
      <c r="Z306" s="3"/>
      <c r="AA306" s="3"/>
      <c r="AB306" s="3"/>
      <c r="AC306" s="3"/>
      <c r="AD306" s="3"/>
      <c r="AE306" s="4"/>
      <c r="AF306" s="4"/>
      <c r="AG306" s="4"/>
      <c r="AH306" s="4"/>
    </row>
    <row r="307" spans="25:34" ht="15.75">
      <c r="Y307" s="9"/>
      <c r="Z307" s="3"/>
      <c r="AA307" s="3"/>
      <c r="AB307" s="3"/>
      <c r="AC307" s="3"/>
      <c r="AD307" s="3"/>
      <c r="AE307" s="4"/>
      <c r="AF307" s="4"/>
      <c r="AG307" s="4"/>
      <c r="AH307" s="4"/>
    </row>
    <row r="308" spans="25:34" ht="15.75">
      <c r="Y308" s="9"/>
      <c r="Z308" s="3"/>
      <c r="AA308" s="3"/>
      <c r="AB308" s="3"/>
      <c r="AC308" s="3"/>
      <c r="AD308" s="3"/>
      <c r="AE308" s="4"/>
      <c r="AF308" s="4"/>
      <c r="AG308" s="4"/>
      <c r="AH308" s="4"/>
    </row>
    <row r="309" spans="25:34" ht="15.75">
      <c r="Y309" s="9"/>
      <c r="Z309" s="3"/>
      <c r="AA309" s="3"/>
      <c r="AB309" s="3"/>
      <c r="AC309" s="3"/>
      <c r="AD309" s="3"/>
      <c r="AE309" s="4"/>
      <c r="AF309" s="4"/>
      <c r="AG309" s="4"/>
      <c r="AH309" s="4"/>
    </row>
    <row r="310" spans="25:34" ht="15.75">
      <c r="Y310" s="9"/>
      <c r="Z310" s="3"/>
      <c r="AA310" s="3"/>
      <c r="AB310" s="3"/>
      <c r="AC310" s="3"/>
      <c r="AD310" s="3"/>
      <c r="AE310" s="4"/>
      <c r="AF310" s="4"/>
      <c r="AG310" s="4"/>
      <c r="AH310" s="4"/>
    </row>
    <row r="311" spans="25:34" ht="15.75">
      <c r="Y311" s="9"/>
      <c r="Z311" s="3"/>
      <c r="AA311" s="3"/>
      <c r="AB311" s="3"/>
      <c r="AC311" s="3"/>
      <c r="AD311" s="3"/>
      <c r="AE311" s="4"/>
      <c r="AF311" s="4"/>
      <c r="AG311" s="4"/>
      <c r="AH311" s="4"/>
    </row>
    <row r="312" spans="25:34" ht="15.75">
      <c r="Y312" s="9"/>
      <c r="Z312" s="3"/>
      <c r="AA312" s="3"/>
      <c r="AB312" s="3"/>
      <c r="AC312" s="3"/>
      <c r="AD312" s="3"/>
      <c r="AE312" s="4"/>
      <c r="AF312" s="4"/>
      <c r="AG312" s="4"/>
      <c r="AH312" s="4"/>
    </row>
    <row r="313" spans="25:34" ht="15.75">
      <c r="Y313" s="9"/>
      <c r="Z313" s="3"/>
      <c r="AA313" s="3"/>
      <c r="AB313" s="3"/>
      <c r="AC313" s="3"/>
      <c r="AD313" s="3"/>
      <c r="AE313" s="4"/>
      <c r="AF313" s="4"/>
      <c r="AG313" s="4"/>
      <c r="AH313" s="4"/>
    </row>
    <row r="314" spans="25:34" ht="15.75">
      <c r="Y314" s="9"/>
      <c r="Z314" s="3"/>
      <c r="AA314" s="3"/>
      <c r="AB314" s="3"/>
      <c r="AC314" s="3"/>
      <c r="AD314" s="3"/>
      <c r="AE314" s="4"/>
      <c r="AF314" s="4"/>
      <c r="AG314" s="4"/>
      <c r="AH314" s="4"/>
    </row>
    <row r="315" spans="25:34" ht="15.75">
      <c r="Y315" s="9"/>
      <c r="Z315" s="3"/>
      <c r="AA315" s="3"/>
      <c r="AB315" s="3"/>
      <c r="AC315" s="3"/>
      <c r="AD315" s="3"/>
      <c r="AE315" s="4"/>
      <c r="AF315" s="4"/>
      <c r="AG315" s="4"/>
      <c r="AH315" s="4"/>
    </row>
    <row r="316" spans="25:34" ht="15.75">
      <c r="Y316" s="9"/>
      <c r="Z316" s="3"/>
      <c r="AA316" s="3"/>
      <c r="AB316" s="3"/>
      <c r="AC316" s="3"/>
      <c r="AD316" s="3"/>
      <c r="AE316" s="4"/>
      <c r="AF316" s="4"/>
      <c r="AG316" s="4"/>
      <c r="AH316" s="4"/>
    </row>
    <row r="317" spans="25:34" ht="15.75">
      <c r="Y317" s="9"/>
      <c r="Z317" s="3"/>
      <c r="AA317" s="3"/>
      <c r="AB317" s="3"/>
      <c r="AC317" s="3"/>
      <c r="AD317" s="3"/>
      <c r="AE317" s="4"/>
      <c r="AF317" s="4"/>
      <c r="AG317" s="4"/>
      <c r="AH317" s="4"/>
    </row>
    <row r="318" spans="25:34" ht="15.75">
      <c r="Y318" s="9"/>
      <c r="Z318" s="3"/>
      <c r="AA318" s="3"/>
      <c r="AB318" s="3"/>
      <c r="AC318" s="3"/>
      <c r="AD318" s="3"/>
      <c r="AE318" s="4"/>
      <c r="AF318" s="4"/>
      <c r="AG318" s="4"/>
      <c r="AH318" s="4"/>
    </row>
    <row r="319" spans="25:34" ht="15.75">
      <c r="Y319" s="9"/>
      <c r="Z319" s="3"/>
      <c r="AA319" s="3"/>
      <c r="AB319" s="3"/>
      <c r="AC319" s="3"/>
      <c r="AD319" s="3"/>
      <c r="AE319" s="4"/>
      <c r="AF319" s="4"/>
      <c r="AG319" s="4"/>
      <c r="AH319" s="4"/>
    </row>
    <row r="320" spans="25:34" ht="15.75">
      <c r="Y320" s="9"/>
      <c r="Z320" s="3"/>
      <c r="AA320" s="3"/>
      <c r="AB320" s="3"/>
      <c r="AC320" s="3"/>
      <c r="AD320" s="3"/>
      <c r="AE320" s="4"/>
      <c r="AF320" s="4"/>
      <c r="AG320" s="4"/>
      <c r="AH320" s="4"/>
    </row>
    <row r="321" spans="25:34" ht="15.75">
      <c r="Y321" s="9"/>
      <c r="Z321" s="3"/>
      <c r="AA321" s="3"/>
      <c r="AB321" s="3"/>
      <c r="AC321" s="3"/>
      <c r="AD321" s="3"/>
      <c r="AE321" s="4"/>
      <c r="AF321" s="4"/>
      <c r="AG321" s="4"/>
      <c r="AH321" s="4"/>
    </row>
    <row r="322" spans="25:34" ht="15.75">
      <c r="Y322" s="9"/>
      <c r="Z322" s="3"/>
      <c r="AA322" s="3"/>
      <c r="AB322" s="3"/>
      <c r="AC322" s="3"/>
      <c r="AD322" s="3"/>
      <c r="AE322" s="4"/>
      <c r="AF322" s="4"/>
      <c r="AG322" s="4"/>
      <c r="AH322" s="4"/>
    </row>
    <row r="323" spans="25:34" ht="15.75">
      <c r="Y323" s="9"/>
      <c r="Z323" s="3"/>
      <c r="AA323" s="3"/>
      <c r="AB323" s="3"/>
      <c r="AC323" s="3"/>
      <c r="AD323" s="3"/>
      <c r="AE323" s="4"/>
      <c r="AF323" s="4"/>
      <c r="AG323" s="4"/>
      <c r="AH323" s="4"/>
    </row>
    <row r="324" spans="25:34" ht="15.75">
      <c r="Y324" s="9"/>
      <c r="Z324" s="3"/>
      <c r="AA324" s="3"/>
      <c r="AB324" s="3"/>
      <c r="AC324" s="3"/>
      <c r="AD324" s="3"/>
      <c r="AE324" s="4"/>
      <c r="AF324" s="4"/>
      <c r="AG324" s="4"/>
      <c r="AH324" s="4"/>
    </row>
    <row r="325" spans="25:34" ht="15.75">
      <c r="Y325" s="9"/>
      <c r="Z325" s="3"/>
      <c r="AA325" s="3"/>
      <c r="AB325" s="3"/>
      <c r="AC325" s="3"/>
      <c r="AD325" s="3"/>
      <c r="AE325" s="4"/>
      <c r="AF325" s="4"/>
      <c r="AG325" s="4"/>
      <c r="AH325" s="4"/>
    </row>
    <row r="326" spans="25:34" ht="15.75">
      <c r="Y326" s="9"/>
      <c r="Z326" s="3"/>
      <c r="AA326" s="3"/>
      <c r="AB326" s="3"/>
      <c r="AC326" s="3"/>
      <c r="AD326" s="3"/>
      <c r="AE326" s="4"/>
      <c r="AF326" s="4"/>
      <c r="AG326" s="4"/>
      <c r="AH326" s="4"/>
    </row>
    <row r="327" spans="25:34" ht="15.75">
      <c r="Y327" s="9"/>
      <c r="Z327" s="3"/>
      <c r="AA327" s="3"/>
      <c r="AB327" s="3"/>
      <c r="AC327" s="3"/>
      <c r="AD327" s="3"/>
      <c r="AE327" s="4"/>
      <c r="AF327" s="4"/>
      <c r="AG327" s="4"/>
      <c r="AH327" s="4"/>
    </row>
    <row r="328" spans="25:34" ht="15.75">
      <c r="Y328" s="9"/>
      <c r="Z328" s="3"/>
      <c r="AA328" s="3"/>
      <c r="AB328" s="3"/>
      <c r="AC328" s="3"/>
      <c r="AD328" s="3"/>
      <c r="AE328" s="4"/>
      <c r="AF328" s="4"/>
      <c r="AG328" s="4"/>
      <c r="AH328" s="4"/>
    </row>
    <row r="329" spans="25:34" ht="15.75">
      <c r="Y329" s="9"/>
      <c r="Z329" s="3"/>
      <c r="AA329" s="3"/>
      <c r="AB329" s="3"/>
      <c r="AC329" s="3"/>
      <c r="AD329" s="3"/>
      <c r="AE329" s="4"/>
      <c r="AF329" s="4"/>
      <c r="AG329" s="4"/>
      <c r="AH329" s="4"/>
    </row>
    <row r="330" spans="25:34" ht="15.75">
      <c r="Y330" s="9"/>
      <c r="Z330" s="3"/>
      <c r="AA330" s="3"/>
      <c r="AB330" s="3"/>
      <c r="AC330" s="3"/>
      <c r="AD330" s="3"/>
      <c r="AE330" s="4"/>
      <c r="AF330" s="4"/>
      <c r="AG330" s="4"/>
      <c r="AH330" s="4"/>
    </row>
    <row r="331" spans="25:34" ht="15.75">
      <c r="Y331" s="9"/>
      <c r="Z331" s="3"/>
      <c r="AA331" s="3"/>
      <c r="AB331" s="3"/>
      <c r="AC331" s="3"/>
      <c r="AD331" s="3"/>
      <c r="AE331" s="4"/>
      <c r="AF331" s="4"/>
      <c r="AG331" s="4"/>
      <c r="AH331" s="4"/>
    </row>
    <row r="332" spans="25:34" ht="15.75">
      <c r="Y332" s="9"/>
      <c r="Z332" s="3"/>
      <c r="AA332" s="3"/>
      <c r="AB332" s="3"/>
      <c r="AC332" s="3"/>
      <c r="AD332" s="3"/>
      <c r="AE332" s="4"/>
      <c r="AF332" s="4"/>
      <c r="AG332" s="4"/>
      <c r="AH332" s="4"/>
    </row>
    <row r="333" spans="25:34" ht="15.75">
      <c r="Y333" s="9"/>
      <c r="Z333" s="3"/>
      <c r="AA333" s="3"/>
      <c r="AB333" s="3"/>
      <c r="AC333" s="3"/>
      <c r="AD333" s="3"/>
      <c r="AE333" s="4"/>
      <c r="AF333" s="4"/>
      <c r="AG333" s="4"/>
      <c r="AH333" s="4"/>
    </row>
    <row r="334" spans="25:34" ht="15.75">
      <c r="Y334" s="9"/>
      <c r="Z334" s="3"/>
      <c r="AA334" s="3"/>
      <c r="AB334" s="3"/>
      <c r="AC334" s="3"/>
      <c r="AD334" s="3"/>
      <c r="AE334" s="4"/>
      <c r="AF334" s="4"/>
      <c r="AG334" s="4"/>
      <c r="AH334" s="4"/>
    </row>
    <row r="335" spans="25:34" ht="15.75">
      <c r="Y335" s="9"/>
      <c r="Z335" s="3"/>
      <c r="AA335" s="3"/>
      <c r="AB335" s="3"/>
      <c r="AC335" s="3"/>
      <c r="AD335" s="3"/>
      <c r="AE335" s="4"/>
      <c r="AF335" s="4"/>
      <c r="AG335" s="4"/>
      <c r="AH335" s="4"/>
    </row>
    <row r="336" spans="25:34" ht="15.75">
      <c r="Y336" s="9"/>
      <c r="Z336" s="3"/>
      <c r="AA336" s="3"/>
      <c r="AB336" s="3"/>
      <c r="AC336" s="3"/>
      <c r="AD336" s="3"/>
      <c r="AE336" s="4"/>
      <c r="AF336" s="4"/>
      <c r="AG336" s="4"/>
      <c r="AH336" s="4"/>
    </row>
    <row r="337" spans="25:34" ht="15.75">
      <c r="Y337" s="9"/>
      <c r="Z337" s="3"/>
      <c r="AA337" s="3"/>
      <c r="AB337" s="3"/>
      <c r="AC337" s="3"/>
      <c r="AD337" s="3"/>
      <c r="AE337" s="4"/>
      <c r="AF337" s="4"/>
      <c r="AG337" s="4"/>
      <c r="AH337" s="4"/>
    </row>
    <row r="338" spans="25:34" ht="15.75">
      <c r="Y338" s="9"/>
      <c r="Z338" s="3"/>
      <c r="AA338" s="3"/>
      <c r="AB338" s="3"/>
      <c r="AC338" s="3"/>
      <c r="AD338" s="3"/>
      <c r="AE338" s="4"/>
      <c r="AF338" s="4"/>
      <c r="AG338" s="4"/>
      <c r="AH338" s="4"/>
    </row>
    <row r="339" spans="25:34" ht="15.75">
      <c r="Y339" s="9"/>
      <c r="Z339" s="3"/>
      <c r="AA339" s="3"/>
      <c r="AB339" s="3"/>
      <c r="AC339" s="3"/>
      <c r="AD339" s="3"/>
      <c r="AE339" s="4"/>
      <c r="AF339" s="4"/>
      <c r="AG339" s="4"/>
      <c r="AH339" s="4"/>
    </row>
    <row r="340" spans="25:34" ht="15.75">
      <c r="Y340" s="9"/>
      <c r="Z340" s="3"/>
      <c r="AA340" s="3"/>
      <c r="AB340" s="3"/>
      <c r="AC340" s="3"/>
      <c r="AD340" s="3"/>
      <c r="AE340" s="4"/>
      <c r="AF340" s="4"/>
      <c r="AG340" s="4"/>
      <c r="AH340" s="4"/>
    </row>
    <row r="341" spans="25:34" ht="15.75">
      <c r="Y341" s="9"/>
      <c r="Z341" s="3"/>
      <c r="AA341" s="3"/>
      <c r="AB341" s="3"/>
      <c r="AC341" s="3"/>
      <c r="AD341" s="3"/>
      <c r="AE341" s="4"/>
      <c r="AF341" s="4"/>
      <c r="AG341" s="4"/>
      <c r="AH341" s="4"/>
    </row>
    <row r="342" spans="25:34" ht="15.75">
      <c r="Y342" s="9"/>
      <c r="Z342" s="3"/>
      <c r="AA342" s="3"/>
      <c r="AB342" s="3"/>
      <c r="AC342" s="3"/>
      <c r="AD342" s="3"/>
      <c r="AE342" s="4"/>
      <c r="AF342" s="4"/>
      <c r="AG342" s="4"/>
      <c r="AH342" s="4"/>
    </row>
    <row r="343" spans="25:34" ht="15.75">
      <c r="Y343" s="9"/>
      <c r="Z343" s="3"/>
      <c r="AA343" s="3"/>
      <c r="AB343" s="3"/>
      <c r="AC343" s="3"/>
      <c r="AD343" s="3"/>
      <c r="AE343" s="4"/>
      <c r="AF343" s="4"/>
      <c r="AG343" s="4"/>
      <c r="AH343" s="4"/>
    </row>
    <row r="344" spans="25:34" ht="15.75">
      <c r="Y344" s="9"/>
      <c r="Z344" s="3"/>
      <c r="AA344" s="3"/>
      <c r="AB344" s="3"/>
      <c r="AC344" s="3"/>
      <c r="AD344" s="3"/>
      <c r="AE344" s="4"/>
      <c r="AF344" s="4"/>
      <c r="AG344" s="4"/>
      <c r="AH344" s="4"/>
    </row>
    <row r="345" spans="25:34" ht="15.75">
      <c r="Y345" s="9"/>
      <c r="Z345" s="3"/>
      <c r="AA345" s="3"/>
      <c r="AB345" s="3"/>
      <c r="AC345" s="3"/>
      <c r="AD345" s="3"/>
      <c r="AE345" s="4"/>
      <c r="AF345" s="4"/>
      <c r="AG345" s="4"/>
      <c r="AH345" s="4"/>
    </row>
    <row r="346" spans="25:34" ht="15.75">
      <c r="Y346" s="9"/>
      <c r="Z346" s="3"/>
      <c r="AA346" s="3"/>
      <c r="AB346" s="3"/>
      <c r="AC346" s="3"/>
      <c r="AD346" s="3"/>
      <c r="AE346" s="4"/>
      <c r="AF346" s="4"/>
      <c r="AG346" s="4"/>
      <c r="AH346" s="4"/>
    </row>
    <row r="347" spans="25:34" ht="15.75">
      <c r="Y347" s="9"/>
      <c r="Z347" s="3"/>
      <c r="AA347" s="3"/>
      <c r="AB347" s="3"/>
      <c r="AC347" s="3"/>
      <c r="AD347" s="3"/>
      <c r="AE347" s="4"/>
      <c r="AF347" s="4"/>
      <c r="AG347" s="4"/>
      <c r="AH347" s="4"/>
    </row>
    <row r="348" spans="25:34" ht="15.75">
      <c r="Y348" s="9"/>
      <c r="Z348" s="3"/>
      <c r="AA348" s="3"/>
      <c r="AB348" s="3"/>
      <c r="AC348" s="3"/>
      <c r="AD348" s="3"/>
      <c r="AE348" s="4"/>
      <c r="AF348" s="4"/>
      <c r="AG348" s="4"/>
      <c r="AH348" s="4"/>
    </row>
    <row r="349" spans="25:34" ht="15.75">
      <c r="Y349" s="9"/>
      <c r="Z349" s="3"/>
      <c r="AA349" s="3"/>
      <c r="AB349" s="3"/>
      <c r="AC349" s="3"/>
      <c r="AD349" s="3"/>
      <c r="AE349" s="4"/>
      <c r="AF349" s="4"/>
      <c r="AG349" s="4"/>
      <c r="AH349" s="4"/>
    </row>
    <row r="350" spans="25:34" ht="15.75">
      <c r="Y350" s="9"/>
      <c r="Z350" s="3"/>
      <c r="AA350" s="3"/>
      <c r="AB350" s="3"/>
      <c r="AC350" s="3"/>
      <c r="AD350" s="3"/>
      <c r="AE350" s="4"/>
      <c r="AF350" s="4"/>
      <c r="AG350" s="4"/>
      <c r="AH350" s="4"/>
    </row>
    <row r="351" spans="25:34" ht="15.75">
      <c r="Y351" s="9"/>
      <c r="Z351" s="3"/>
      <c r="AA351" s="3"/>
      <c r="AB351" s="3"/>
      <c r="AC351" s="3"/>
      <c r="AD351" s="3"/>
      <c r="AE351" s="4"/>
      <c r="AF351" s="4"/>
      <c r="AG351" s="4"/>
      <c r="AH351" s="4"/>
    </row>
    <row r="352" spans="25:34" ht="15.75">
      <c r="Y352" s="9"/>
      <c r="Z352" s="3"/>
      <c r="AA352" s="3"/>
      <c r="AB352" s="3"/>
      <c r="AC352" s="3"/>
      <c r="AD352" s="3"/>
      <c r="AE352" s="4"/>
      <c r="AF352" s="4"/>
      <c r="AG352" s="4"/>
      <c r="AH352" s="4"/>
    </row>
    <row r="353" spans="25:34" ht="15.75">
      <c r="Y353" s="9"/>
      <c r="Z353" s="3"/>
      <c r="AA353" s="3"/>
      <c r="AB353" s="3"/>
      <c r="AC353" s="3"/>
      <c r="AD353" s="3"/>
      <c r="AE353" s="4"/>
      <c r="AF353" s="4"/>
      <c r="AG353" s="4"/>
      <c r="AH353" s="4"/>
    </row>
    <row r="354" spans="25:34" ht="15.75">
      <c r="Y354" s="9"/>
      <c r="Z354" s="3"/>
      <c r="AA354" s="3"/>
      <c r="AB354" s="3"/>
      <c r="AC354" s="3"/>
      <c r="AD354" s="3"/>
      <c r="AE354" s="4"/>
      <c r="AF354" s="4"/>
      <c r="AG354" s="4"/>
      <c r="AH354" s="4"/>
    </row>
    <row r="355" spans="25:34" ht="15.75">
      <c r="Y355" s="9"/>
      <c r="Z355" s="3"/>
      <c r="AA355" s="3"/>
      <c r="AB355" s="3"/>
      <c r="AC355" s="3"/>
      <c r="AD355" s="3"/>
      <c r="AE355" s="4"/>
      <c r="AF355" s="4"/>
      <c r="AG355" s="4"/>
      <c r="AH355" s="4"/>
    </row>
    <row r="356" spans="25:34" ht="15.75">
      <c r="Y356" s="9"/>
      <c r="Z356" s="3"/>
      <c r="AA356" s="3"/>
      <c r="AB356" s="3"/>
      <c r="AC356" s="3"/>
      <c r="AD356" s="3"/>
      <c r="AE356" s="4"/>
      <c r="AF356" s="4"/>
      <c r="AG356" s="4"/>
      <c r="AH356" s="4"/>
    </row>
    <row r="357" spans="25:34" ht="15.75">
      <c r="Y357" s="9"/>
      <c r="Z357" s="3"/>
      <c r="AA357" s="3"/>
      <c r="AB357" s="3"/>
      <c r="AC357" s="3"/>
      <c r="AD357" s="3"/>
      <c r="AE357" s="4"/>
      <c r="AF357" s="4"/>
      <c r="AG357" s="4"/>
      <c r="AH357" s="4"/>
    </row>
    <row r="358" spans="25:34" ht="15.75">
      <c r="Y358" s="9"/>
      <c r="Z358" s="3"/>
      <c r="AA358" s="3"/>
      <c r="AB358" s="3"/>
      <c r="AC358" s="3"/>
      <c r="AD358" s="3"/>
      <c r="AE358" s="4"/>
      <c r="AF358" s="4"/>
      <c r="AG358" s="4"/>
      <c r="AH358" s="4"/>
    </row>
    <row r="359" spans="25:34" ht="15.75">
      <c r="Y359" s="9"/>
      <c r="Z359" s="3"/>
      <c r="AA359" s="3"/>
      <c r="AB359" s="3"/>
      <c r="AC359" s="3"/>
      <c r="AD359" s="3"/>
      <c r="AE359" s="4"/>
      <c r="AF359" s="4"/>
      <c r="AG359" s="4"/>
      <c r="AH359" s="4"/>
    </row>
    <row r="360" spans="25:34" ht="15.75">
      <c r="Y360" s="9"/>
      <c r="Z360" s="3"/>
      <c r="AA360" s="3"/>
      <c r="AB360" s="3"/>
      <c r="AC360" s="3"/>
      <c r="AD360" s="3"/>
      <c r="AE360" s="4"/>
      <c r="AF360" s="4"/>
      <c r="AG360" s="4"/>
      <c r="AH360" s="4"/>
    </row>
    <row r="361" spans="25:34" ht="15.75">
      <c r="Y361" s="9"/>
      <c r="Z361" s="3"/>
      <c r="AA361" s="3"/>
      <c r="AB361" s="3"/>
      <c r="AC361" s="3"/>
      <c r="AD361" s="3"/>
      <c r="AE361" s="4"/>
      <c r="AF361" s="4"/>
      <c r="AG361" s="4"/>
      <c r="AH361" s="4"/>
    </row>
    <row r="362" spans="25:34" ht="15.75">
      <c r="Y362" s="9"/>
      <c r="Z362" s="3"/>
      <c r="AA362" s="3"/>
      <c r="AB362" s="3"/>
      <c r="AC362" s="3"/>
      <c r="AD362" s="3"/>
      <c r="AE362" s="4"/>
      <c r="AF362" s="4"/>
      <c r="AG362" s="4"/>
      <c r="AH362" s="4"/>
    </row>
    <row r="363" spans="25:34" ht="15.75">
      <c r="Y363" s="9"/>
      <c r="Z363" s="3"/>
      <c r="AA363" s="3"/>
      <c r="AB363" s="3"/>
      <c r="AC363" s="3"/>
      <c r="AD363" s="3"/>
      <c r="AE363" s="4"/>
      <c r="AF363" s="4"/>
      <c r="AG363" s="4"/>
      <c r="AH363" s="4"/>
    </row>
    <row r="364" spans="25:34" ht="15.75">
      <c r="Y364" s="9"/>
      <c r="Z364" s="3"/>
      <c r="AA364" s="3"/>
      <c r="AB364" s="3"/>
      <c r="AC364" s="3"/>
      <c r="AD364" s="3"/>
      <c r="AE364" s="4"/>
      <c r="AF364" s="4"/>
      <c r="AG364" s="4"/>
      <c r="AH364" s="4"/>
    </row>
    <row r="365" spans="25:34" ht="15.75">
      <c r="Y365" s="9"/>
      <c r="Z365" s="3"/>
      <c r="AA365" s="3"/>
      <c r="AB365" s="3"/>
      <c r="AC365" s="3"/>
      <c r="AD365" s="3"/>
      <c r="AE365" s="4"/>
      <c r="AF365" s="4"/>
      <c r="AG365" s="4"/>
      <c r="AH365" s="4"/>
    </row>
    <row r="366" spans="25:34" ht="15.75">
      <c r="Y366" s="9"/>
      <c r="Z366" s="3"/>
      <c r="AA366" s="3"/>
      <c r="AB366" s="3"/>
      <c r="AC366" s="3"/>
      <c r="AD366" s="3"/>
      <c r="AE366" s="4"/>
      <c r="AF366" s="4"/>
      <c r="AG366" s="4"/>
      <c r="AH366" s="4"/>
    </row>
    <row r="367" spans="25:34" ht="15.75">
      <c r="Y367" s="9"/>
      <c r="Z367" s="3"/>
      <c r="AA367" s="3"/>
      <c r="AB367" s="3"/>
      <c r="AC367" s="3"/>
      <c r="AD367" s="3"/>
      <c r="AE367" s="4"/>
      <c r="AF367" s="4"/>
      <c r="AG367" s="4"/>
      <c r="AH367" s="4"/>
    </row>
    <row r="368" spans="25:34" ht="15.75">
      <c r="Y368" s="9"/>
      <c r="Z368" s="3"/>
      <c r="AA368" s="3"/>
      <c r="AB368" s="3"/>
      <c r="AC368" s="3"/>
      <c r="AD368" s="3"/>
      <c r="AE368" s="4"/>
      <c r="AF368" s="4"/>
      <c r="AG368" s="4"/>
      <c r="AH368" s="4"/>
    </row>
    <row r="369" spans="25:34" ht="15.75">
      <c r="Y369" s="9"/>
      <c r="Z369" s="3"/>
      <c r="AA369" s="3"/>
      <c r="AB369" s="3"/>
      <c r="AC369" s="3"/>
      <c r="AD369" s="3"/>
      <c r="AE369" s="4"/>
      <c r="AF369" s="4"/>
      <c r="AG369" s="4"/>
      <c r="AH369" s="4"/>
    </row>
    <row r="370" spans="25:34" ht="15.75">
      <c r="Y370" s="9"/>
      <c r="Z370" s="3"/>
      <c r="AA370" s="3"/>
      <c r="AB370" s="3"/>
      <c r="AC370" s="3"/>
      <c r="AD370" s="3"/>
      <c r="AE370" s="4"/>
      <c r="AF370" s="4"/>
      <c r="AG370" s="4"/>
      <c r="AH370" s="4"/>
    </row>
    <row r="371" spans="25:34" ht="15.75">
      <c r="Y371" s="9"/>
      <c r="Z371" s="3"/>
      <c r="AA371" s="3"/>
      <c r="AB371" s="3"/>
      <c r="AC371" s="3"/>
      <c r="AD371" s="3"/>
      <c r="AE371" s="4"/>
      <c r="AF371" s="4"/>
      <c r="AG371" s="4"/>
      <c r="AH371" s="4"/>
    </row>
    <row r="372" spans="25:34" ht="15.75">
      <c r="Y372" s="9"/>
      <c r="Z372" s="3"/>
      <c r="AA372" s="3"/>
      <c r="AB372" s="3"/>
      <c r="AC372" s="3"/>
      <c r="AD372" s="3"/>
      <c r="AE372" s="4"/>
      <c r="AF372" s="4"/>
      <c r="AG372" s="4"/>
      <c r="AH372" s="4"/>
    </row>
    <row r="373" spans="25:34" ht="15.75">
      <c r="Y373" s="9"/>
      <c r="Z373" s="3"/>
      <c r="AA373" s="3"/>
      <c r="AB373" s="3"/>
      <c r="AC373" s="3"/>
      <c r="AD373" s="3"/>
      <c r="AE373" s="4"/>
      <c r="AF373" s="4"/>
      <c r="AG373" s="4"/>
      <c r="AH373" s="4"/>
    </row>
    <row r="374" spans="25:34" ht="15.75">
      <c r="Y374" s="9"/>
      <c r="Z374" s="3"/>
      <c r="AA374" s="3"/>
      <c r="AB374" s="3"/>
      <c r="AC374" s="3"/>
      <c r="AD374" s="3"/>
      <c r="AE374" s="4"/>
      <c r="AF374" s="4"/>
      <c r="AG374" s="4"/>
      <c r="AH374" s="4"/>
    </row>
    <row r="375" spans="25:34" ht="15.75">
      <c r="Y375" s="9"/>
      <c r="Z375" s="3"/>
      <c r="AA375" s="3"/>
      <c r="AB375" s="3"/>
      <c r="AC375" s="3"/>
      <c r="AD375" s="3"/>
      <c r="AE375" s="4"/>
      <c r="AF375" s="4"/>
      <c r="AG375" s="4"/>
      <c r="AH375" s="4"/>
    </row>
    <row r="376" spans="25:34" ht="15.75">
      <c r="Y376" s="9"/>
      <c r="Z376" s="3"/>
      <c r="AA376" s="3"/>
      <c r="AB376" s="3"/>
      <c r="AC376" s="3"/>
      <c r="AD376" s="3"/>
      <c r="AE376" s="4"/>
      <c r="AF376" s="4"/>
      <c r="AG376" s="4"/>
      <c r="AH376" s="4"/>
    </row>
    <row r="377" spans="25:34" ht="15.75">
      <c r="Y377" s="9"/>
      <c r="Z377" s="3"/>
      <c r="AA377" s="3"/>
      <c r="AB377" s="3"/>
      <c r="AC377" s="3"/>
      <c r="AD377" s="3"/>
      <c r="AE377" s="4"/>
      <c r="AF377" s="4"/>
      <c r="AG377" s="4"/>
      <c r="AH377" s="4"/>
    </row>
    <row r="378" spans="25:34" ht="15.75">
      <c r="Y378" s="9"/>
      <c r="Z378" s="3"/>
      <c r="AA378" s="3"/>
      <c r="AB378" s="3"/>
      <c r="AC378" s="3"/>
      <c r="AD378" s="3"/>
      <c r="AE378" s="4"/>
      <c r="AF378" s="4"/>
      <c r="AG378" s="4"/>
      <c r="AH378" s="4"/>
    </row>
    <row r="379" spans="25:34" ht="15.75">
      <c r="Y379" s="9"/>
      <c r="Z379" s="3"/>
      <c r="AA379" s="3"/>
      <c r="AB379" s="3"/>
      <c r="AC379" s="3"/>
      <c r="AD379" s="3"/>
      <c r="AE379" s="4"/>
      <c r="AF379" s="4"/>
      <c r="AG379" s="4"/>
      <c r="AH379" s="4"/>
    </row>
    <row r="380" spans="25:34" ht="15.75">
      <c r="Y380" s="9"/>
      <c r="Z380" s="3"/>
      <c r="AA380" s="3"/>
      <c r="AB380" s="3"/>
      <c r="AC380" s="3"/>
      <c r="AD380" s="3"/>
      <c r="AE380" s="4"/>
      <c r="AF380" s="4"/>
      <c r="AG380" s="4"/>
      <c r="AH380" s="4"/>
    </row>
    <row r="381" spans="25:34" ht="15.75">
      <c r="Y381" s="9"/>
      <c r="Z381" s="3"/>
      <c r="AA381" s="3"/>
      <c r="AB381" s="3"/>
      <c r="AC381" s="3"/>
      <c r="AD381" s="3"/>
      <c r="AE381" s="4"/>
      <c r="AF381" s="4"/>
      <c r="AG381" s="4"/>
      <c r="AH381" s="4"/>
    </row>
    <row r="382" spans="25:34" ht="15.75">
      <c r="Y382" s="9"/>
      <c r="Z382" s="3"/>
      <c r="AA382" s="3"/>
      <c r="AB382" s="3"/>
      <c r="AC382" s="3"/>
      <c r="AD382" s="3"/>
      <c r="AE382" s="4"/>
      <c r="AF382" s="4"/>
      <c r="AG382" s="4"/>
      <c r="AH382" s="4"/>
    </row>
    <row r="383" spans="25:34" ht="15.75">
      <c r="Y383" s="9"/>
      <c r="Z383" s="3"/>
      <c r="AA383" s="3"/>
      <c r="AB383" s="3"/>
      <c r="AC383" s="3"/>
      <c r="AD383" s="3"/>
      <c r="AE383" s="4"/>
      <c r="AF383" s="4"/>
      <c r="AG383" s="4"/>
      <c r="AH383" s="4"/>
    </row>
    <row r="384" spans="25:34" ht="15.75">
      <c r="Y384" s="9"/>
      <c r="Z384" s="3"/>
      <c r="AA384" s="3"/>
      <c r="AB384" s="3"/>
      <c r="AC384" s="3"/>
      <c r="AD384" s="3"/>
      <c r="AE384" s="4"/>
      <c r="AF384" s="4"/>
      <c r="AG384" s="4"/>
      <c r="AH384" s="4"/>
    </row>
    <row r="385" spans="25:34" ht="15.75">
      <c r="Y385" s="9"/>
      <c r="Z385" s="3"/>
      <c r="AA385" s="3"/>
      <c r="AB385" s="3"/>
      <c r="AC385" s="3"/>
      <c r="AD385" s="3"/>
      <c r="AE385" s="4"/>
      <c r="AF385" s="4"/>
      <c r="AG385" s="4"/>
      <c r="AH385" s="4"/>
    </row>
    <row r="386" spans="25:34" ht="15.75">
      <c r="Y386" s="9"/>
      <c r="Z386" s="3"/>
      <c r="AA386" s="3"/>
      <c r="AB386" s="3"/>
      <c r="AC386" s="3"/>
      <c r="AD386" s="3"/>
      <c r="AE386" s="4"/>
      <c r="AF386" s="4"/>
      <c r="AG386" s="4"/>
      <c r="AH386" s="4"/>
    </row>
    <row r="387" spans="25:34" ht="15.75">
      <c r="Y387" s="9"/>
      <c r="Z387" s="3"/>
      <c r="AA387" s="3"/>
      <c r="AB387" s="3"/>
      <c r="AC387" s="3"/>
      <c r="AD387" s="3"/>
      <c r="AE387" s="4"/>
      <c r="AF387" s="4"/>
      <c r="AG387" s="4"/>
      <c r="AH387" s="4"/>
    </row>
    <row r="388" spans="25:34" ht="15.75">
      <c r="Y388" s="9"/>
      <c r="Z388" s="3"/>
      <c r="AA388" s="3"/>
      <c r="AB388" s="3"/>
      <c r="AC388" s="3"/>
      <c r="AD388" s="3"/>
      <c r="AE388" s="4"/>
      <c r="AF388" s="4"/>
      <c r="AG388" s="4"/>
      <c r="AH388" s="4"/>
    </row>
    <row r="389" spans="25:34" ht="15.75">
      <c r="Y389" s="9"/>
      <c r="Z389" s="3"/>
      <c r="AA389" s="3"/>
      <c r="AB389" s="3"/>
      <c r="AC389" s="3"/>
      <c r="AD389" s="3"/>
      <c r="AE389" s="4"/>
      <c r="AF389" s="4"/>
      <c r="AG389" s="4"/>
      <c r="AH389" s="4"/>
    </row>
    <row r="390" spans="25:34" ht="15.75">
      <c r="Y390" s="9"/>
      <c r="Z390" s="3"/>
      <c r="AA390" s="3"/>
      <c r="AB390" s="3"/>
      <c r="AC390" s="3"/>
      <c r="AD390" s="3"/>
      <c r="AE390" s="4"/>
      <c r="AF390" s="4"/>
      <c r="AG390" s="4"/>
      <c r="AH390" s="4"/>
    </row>
    <row r="391" spans="25:34" ht="15.75">
      <c r="Y391" s="9"/>
      <c r="Z391" s="3"/>
      <c r="AA391" s="3"/>
      <c r="AB391" s="3"/>
      <c r="AC391" s="3"/>
      <c r="AD391" s="3"/>
      <c r="AE391" s="4"/>
      <c r="AF391" s="4"/>
      <c r="AG391" s="4"/>
      <c r="AH391" s="4"/>
    </row>
    <row r="392" spans="25:34" ht="15.75">
      <c r="Y392" s="9"/>
      <c r="Z392" s="3"/>
      <c r="AA392" s="3"/>
      <c r="AB392" s="3"/>
      <c r="AC392" s="3"/>
      <c r="AD392" s="3"/>
      <c r="AE392" s="4"/>
      <c r="AF392" s="4"/>
      <c r="AG392" s="4"/>
      <c r="AH392" s="4"/>
    </row>
    <row r="393" spans="25:34" ht="15.75">
      <c r="Y393" s="9"/>
      <c r="Z393" s="3"/>
      <c r="AA393" s="3"/>
      <c r="AB393" s="3"/>
      <c r="AC393" s="3"/>
      <c r="AD393" s="3"/>
      <c r="AE393" s="4"/>
      <c r="AF393" s="4"/>
      <c r="AG393" s="4"/>
      <c r="AH393" s="4"/>
    </row>
    <row r="394" spans="25:34" ht="15.75">
      <c r="Y394" s="9"/>
      <c r="Z394" s="3"/>
      <c r="AA394" s="3"/>
      <c r="AB394" s="3"/>
      <c r="AC394" s="3"/>
      <c r="AD394" s="3"/>
      <c r="AE394" s="4"/>
      <c r="AF394" s="4"/>
      <c r="AG394" s="4"/>
      <c r="AH394" s="4"/>
    </row>
    <row r="395" spans="25:34" ht="15.75">
      <c r="Y395" s="9"/>
      <c r="Z395" s="3"/>
      <c r="AA395" s="3"/>
      <c r="AB395" s="3"/>
      <c r="AC395" s="3"/>
      <c r="AD395" s="3"/>
      <c r="AE395" s="4"/>
      <c r="AF395" s="4"/>
      <c r="AG395" s="4"/>
      <c r="AH395" s="4"/>
    </row>
    <row r="396" spans="25:34" ht="15.75">
      <c r="Y396" s="9"/>
      <c r="Z396" s="3"/>
      <c r="AA396" s="3"/>
      <c r="AB396" s="3"/>
      <c r="AC396" s="3"/>
      <c r="AD396" s="3"/>
      <c r="AE396" s="4"/>
      <c r="AF396" s="4"/>
      <c r="AG396" s="4"/>
      <c r="AH396" s="4"/>
    </row>
    <row r="397" spans="25:34" ht="15.75">
      <c r="Y397" s="9"/>
      <c r="Z397" s="3"/>
      <c r="AA397" s="3"/>
      <c r="AB397" s="3"/>
      <c r="AC397" s="3"/>
      <c r="AD397" s="3"/>
      <c r="AE397" s="4"/>
      <c r="AF397" s="4"/>
      <c r="AG397" s="4"/>
      <c r="AH397" s="4"/>
    </row>
    <row r="398" spans="25:34" ht="15.75">
      <c r="Y398" s="9"/>
      <c r="Z398" s="3"/>
      <c r="AA398" s="3"/>
      <c r="AB398" s="3"/>
      <c r="AC398" s="3"/>
      <c r="AD398" s="3"/>
      <c r="AE398" s="4"/>
      <c r="AF398" s="4"/>
      <c r="AG398" s="4"/>
      <c r="AH398" s="4"/>
    </row>
    <row r="399" spans="25:34" ht="15.75">
      <c r="Y399" s="9"/>
      <c r="Z399" s="3"/>
      <c r="AA399" s="3"/>
      <c r="AB399" s="3"/>
      <c r="AC399" s="3"/>
      <c r="AD399" s="3"/>
      <c r="AE399" s="4"/>
      <c r="AF399" s="4"/>
      <c r="AG399" s="4"/>
      <c r="AH399" s="4"/>
    </row>
    <row r="400" spans="25:34" ht="15.75">
      <c r="Y400" s="9"/>
      <c r="Z400" s="3"/>
      <c r="AA400" s="3"/>
      <c r="AB400" s="3"/>
      <c r="AC400" s="3"/>
      <c r="AD400" s="3"/>
      <c r="AE400" s="4"/>
      <c r="AF400" s="4"/>
      <c r="AG400" s="4"/>
      <c r="AH400" s="4"/>
    </row>
    <row r="401" spans="25:34" ht="15.75">
      <c r="Y401" s="9"/>
      <c r="Z401" s="3"/>
      <c r="AA401" s="3"/>
      <c r="AB401" s="3"/>
      <c r="AC401" s="3"/>
      <c r="AD401" s="3"/>
      <c r="AE401" s="4"/>
      <c r="AF401" s="4"/>
      <c r="AG401" s="4"/>
      <c r="AH401" s="4"/>
    </row>
    <row r="402" spans="25:34" ht="15.75">
      <c r="Y402" s="9"/>
      <c r="Z402" s="3"/>
      <c r="AA402" s="3"/>
      <c r="AB402" s="3"/>
      <c r="AC402" s="3"/>
      <c r="AD402" s="3"/>
      <c r="AE402" s="4"/>
      <c r="AF402" s="4"/>
      <c r="AG402" s="4"/>
      <c r="AH402" s="4"/>
    </row>
    <row r="403" spans="25:34" ht="15.75">
      <c r="Y403" s="9"/>
      <c r="Z403" s="3"/>
      <c r="AA403" s="3"/>
      <c r="AB403" s="3"/>
      <c r="AC403" s="3"/>
      <c r="AD403" s="3"/>
      <c r="AE403" s="4"/>
      <c r="AF403" s="4"/>
      <c r="AG403" s="4"/>
      <c r="AH403" s="4"/>
    </row>
    <row r="404" spans="25:34" ht="15.75">
      <c r="Y404" s="9"/>
      <c r="Z404" s="3"/>
      <c r="AA404" s="3"/>
      <c r="AB404" s="3"/>
      <c r="AC404" s="3"/>
      <c r="AD404" s="3"/>
      <c r="AE404" s="4"/>
      <c r="AF404" s="4"/>
      <c r="AG404" s="4"/>
      <c r="AH404" s="4"/>
    </row>
    <row r="405" spans="25:34" ht="15.75">
      <c r="Y405" s="9"/>
      <c r="Z405" s="3"/>
      <c r="AA405" s="3"/>
      <c r="AB405" s="3"/>
      <c r="AC405" s="3"/>
      <c r="AD405" s="3"/>
      <c r="AE405" s="4"/>
      <c r="AF405" s="4"/>
      <c r="AG405" s="4"/>
      <c r="AH405" s="4"/>
    </row>
    <row r="406" spans="25:34" ht="15.75">
      <c r="Y406" s="9"/>
      <c r="Z406" s="3"/>
      <c r="AA406" s="3"/>
      <c r="AB406" s="3"/>
      <c r="AC406" s="3"/>
      <c r="AD406" s="3"/>
      <c r="AE406" s="4"/>
      <c r="AF406" s="4"/>
      <c r="AG406" s="4"/>
      <c r="AH406" s="4"/>
    </row>
    <row r="407" spans="25:34" ht="15.75">
      <c r="Y407" s="9"/>
      <c r="Z407" s="3"/>
      <c r="AA407" s="3"/>
      <c r="AB407" s="3"/>
      <c r="AC407" s="3"/>
      <c r="AD407" s="3"/>
      <c r="AE407" s="4"/>
      <c r="AF407" s="4"/>
      <c r="AG407" s="4"/>
      <c r="AH407" s="4"/>
    </row>
    <row r="408" spans="25:34" ht="15.75">
      <c r="Y408" s="9"/>
      <c r="Z408" s="3"/>
      <c r="AA408" s="3"/>
      <c r="AB408" s="3"/>
      <c r="AC408" s="3"/>
      <c r="AD408" s="3"/>
      <c r="AE408" s="4"/>
      <c r="AF408" s="4"/>
      <c r="AG408" s="4"/>
      <c r="AH408" s="4"/>
    </row>
    <row r="409" spans="25:34" ht="15.75">
      <c r="Y409" s="9"/>
      <c r="Z409" s="3"/>
      <c r="AA409" s="3"/>
      <c r="AB409" s="3"/>
      <c r="AC409" s="3"/>
      <c r="AD409" s="3"/>
      <c r="AE409" s="4"/>
      <c r="AF409" s="4"/>
      <c r="AG409" s="4"/>
      <c r="AH409" s="4"/>
    </row>
    <row r="410" spans="25:34" ht="15.75">
      <c r="Y410" s="9"/>
      <c r="Z410" s="3"/>
      <c r="AA410" s="3"/>
      <c r="AB410" s="3"/>
      <c r="AC410" s="3"/>
      <c r="AD410" s="3"/>
      <c r="AE410" s="4"/>
      <c r="AF410" s="4"/>
      <c r="AG410" s="4"/>
      <c r="AH410" s="4"/>
    </row>
    <row r="411" spans="25:34" ht="15.75">
      <c r="Y411" s="9"/>
      <c r="Z411" s="3"/>
      <c r="AA411" s="3"/>
      <c r="AB411" s="3"/>
      <c r="AC411" s="3"/>
      <c r="AD411" s="3"/>
      <c r="AE411" s="4"/>
      <c r="AF411" s="4"/>
      <c r="AG411" s="4"/>
      <c r="AH411" s="4"/>
    </row>
    <row r="412" spans="25:34" ht="15.75">
      <c r="Y412" s="9"/>
      <c r="Z412" s="3"/>
      <c r="AA412" s="3"/>
      <c r="AB412" s="3"/>
      <c r="AC412" s="3"/>
      <c r="AD412" s="3"/>
      <c r="AE412" s="4"/>
      <c r="AF412" s="4"/>
      <c r="AG412" s="4"/>
      <c r="AH412" s="4"/>
    </row>
    <row r="413" spans="25:34" ht="15.75">
      <c r="Y413" s="9"/>
      <c r="Z413" s="3"/>
      <c r="AA413" s="3"/>
      <c r="AB413" s="3"/>
      <c r="AC413" s="3"/>
      <c r="AD413" s="3"/>
      <c r="AE413" s="4"/>
      <c r="AF413" s="4"/>
      <c r="AG413" s="4"/>
      <c r="AH413" s="4"/>
    </row>
    <row r="414" spans="25:34" ht="15.75">
      <c r="Y414" s="9"/>
      <c r="Z414" s="3"/>
      <c r="AA414" s="3"/>
      <c r="AB414" s="3"/>
      <c r="AC414" s="3"/>
      <c r="AD414" s="3"/>
      <c r="AE414" s="4"/>
      <c r="AF414" s="4"/>
      <c r="AG414" s="4"/>
      <c r="AH414" s="4"/>
    </row>
    <row r="415" spans="25:34" ht="15.75">
      <c r="Y415" s="9"/>
      <c r="Z415" s="3"/>
      <c r="AA415" s="3"/>
      <c r="AB415" s="3"/>
      <c r="AC415" s="3"/>
      <c r="AD415" s="3"/>
      <c r="AE415" s="4"/>
      <c r="AF415" s="4"/>
      <c r="AG415" s="4"/>
      <c r="AH415" s="4"/>
    </row>
    <row r="416" spans="25:34" ht="15.75">
      <c r="Y416" s="9"/>
      <c r="Z416" s="3"/>
      <c r="AA416" s="3"/>
      <c r="AB416" s="3"/>
      <c r="AC416" s="3"/>
      <c r="AD416" s="3"/>
      <c r="AE416" s="4"/>
      <c r="AF416" s="4"/>
      <c r="AG416" s="4"/>
      <c r="AH416" s="4"/>
    </row>
    <row r="417" spans="25:34" ht="15.75">
      <c r="Y417" s="9"/>
      <c r="Z417" s="3"/>
      <c r="AA417" s="3"/>
      <c r="AB417" s="3"/>
      <c r="AC417" s="3"/>
      <c r="AD417" s="3"/>
      <c r="AE417" s="4"/>
      <c r="AF417" s="4"/>
      <c r="AG417" s="4"/>
      <c r="AH417" s="4"/>
    </row>
    <row r="418" spans="25:34" ht="15.75">
      <c r="Y418" s="9"/>
      <c r="Z418" s="3"/>
      <c r="AA418" s="3"/>
      <c r="AB418" s="3"/>
      <c r="AC418" s="3"/>
      <c r="AD418" s="3"/>
      <c r="AE418" s="4"/>
      <c r="AF418" s="4"/>
      <c r="AG418" s="4"/>
      <c r="AH418" s="4"/>
    </row>
    <row r="419" spans="25:34" ht="15.75">
      <c r="Y419" s="9"/>
      <c r="Z419" s="3"/>
      <c r="AA419" s="3"/>
      <c r="AB419" s="3"/>
      <c r="AC419" s="3"/>
      <c r="AD419" s="3"/>
      <c r="AE419" s="4"/>
      <c r="AF419" s="4"/>
      <c r="AG419" s="4"/>
      <c r="AH419" s="4"/>
    </row>
    <row r="420" spans="25:34" ht="15.75">
      <c r="Y420" s="9"/>
      <c r="Z420" s="3"/>
      <c r="AA420" s="3"/>
      <c r="AB420" s="3"/>
      <c r="AC420" s="3"/>
      <c r="AD420" s="3"/>
      <c r="AE420" s="4"/>
      <c r="AF420" s="4"/>
      <c r="AG420" s="4"/>
      <c r="AH420" s="4"/>
    </row>
    <row r="421" spans="25:34" ht="15.75">
      <c r="Y421" s="9"/>
      <c r="Z421" s="3"/>
      <c r="AA421" s="3"/>
      <c r="AB421" s="3"/>
      <c r="AC421" s="3"/>
      <c r="AD421" s="3"/>
      <c r="AE421" s="4"/>
      <c r="AF421" s="4"/>
      <c r="AG421" s="4"/>
      <c r="AH421" s="4"/>
    </row>
    <row r="422" spans="25:34" ht="15.75">
      <c r="Y422" s="9"/>
      <c r="Z422" s="3"/>
      <c r="AA422" s="3"/>
      <c r="AB422" s="3"/>
      <c r="AC422" s="3"/>
      <c r="AD422" s="3"/>
      <c r="AE422" s="4"/>
      <c r="AF422" s="4"/>
      <c r="AG422" s="4"/>
      <c r="AH422" s="4"/>
    </row>
    <row r="423" spans="25:34" ht="15.75">
      <c r="Y423" s="9"/>
      <c r="Z423" s="3"/>
      <c r="AA423" s="3"/>
      <c r="AB423" s="3"/>
      <c r="AC423" s="3"/>
      <c r="AD423" s="3"/>
      <c r="AE423" s="4"/>
      <c r="AF423" s="4"/>
      <c r="AG423" s="4"/>
      <c r="AH423" s="4"/>
    </row>
    <row r="424" spans="25:34" ht="15.75">
      <c r="Y424" s="9"/>
      <c r="Z424" s="3"/>
      <c r="AA424" s="3"/>
      <c r="AB424" s="3"/>
      <c r="AC424" s="3"/>
      <c r="AD424" s="3"/>
      <c r="AE424" s="4"/>
      <c r="AF424" s="4"/>
      <c r="AG424" s="4"/>
      <c r="AH424" s="4"/>
    </row>
    <row r="425" spans="25:34" ht="15.75">
      <c r="Y425" s="9"/>
      <c r="Z425" s="3"/>
      <c r="AA425" s="3"/>
      <c r="AB425" s="3"/>
      <c r="AC425" s="3"/>
      <c r="AD425" s="3"/>
      <c r="AE425" s="4"/>
      <c r="AF425" s="4"/>
      <c r="AG425" s="4"/>
      <c r="AH425" s="4"/>
    </row>
    <row r="426" spans="25:34" ht="15.75">
      <c r="Y426" s="9"/>
      <c r="Z426" s="3"/>
      <c r="AA426" s="3"/>
      <c r="AB426" s="3"/>
      <c r="AC426" s="3"/>
      <c r="AD426" s="3"/>
      <c r="AE426" s="4"/>
      <c r="AF426" s="4"/>
      <c r="AG426" s="4"/>
      <c r="AH426" s="4"/>
    </row>
    <row r="427" spans="25:34" ht="15.75">
      <c r="Y427" s="9"/>
      <c r="Z427" s="3"/>
      <c r="AA427" s="3"/>
      <c r="AB427" s="3"/>
      <c r="AC427" s="3"/>
      <c r="AD427" s="3"/>
      <c r="AE427" s="4"/>
      <c r="AF427" s="4"/>
      <c r="AG427" s="4"/>
      <c r="AH427" s="4"/>
    </row>
    <row r="428" spans="25:34" ht="15.75">
      <c r="Y428" s="9"/>
      <c r="Z428" s="3"/>
      <c r="AA428" s="3"/>
      <c r="AB428" s="3"/>
      <c r="AC428" s="3"/>
      <c r="AD428" s="3"/>
      <c r="AE428" s="4"/>
      <c r="AF428" s="4"/>
      <c r="AG428" s="4"/>
      <c r="AH428" s="4"/>
    </row>
    <row r="429" spans="25:34" ht="15.75">
      <c r="Y429" s="9"/>
      <c r="Z429" s="3"/>
      <c r="AA429" s="3"/>
      <c r="AB429" s="3"/>
      <c r="AC429" s="3"/>
      <c r="AD429" s="3"/>
      <c r="AE429" s="4"/>
      <c r="AF429" s="4"/>
      <c r="AG429" s="4"/>
      <c r="AH429" s="4"/>
    </row>
    <row r="430" spans="25:34" ht="15.75">
      <c r="Y430" s="9"/>
      <c r="Z430" s="3"/>
      <c r="AA430" s="3"/>
      <c r="AB430" s="3"/>
      <c r="AC430" s="3"/>
      <c r="AD430" s="3"/>
      <c r="AE430" s="4"/>
      <c r="AF430" s="4"/>
      <c r="AG430" s="4"/>
      <c r="AH430" s="4"/>
    </row>
    <row r="431" spans="25:34" ht="15.75">
      <c r="Y431" s="9"/>
      <c r="Z431" s="3"/>
      <c r="AA431" s="3"/>
      <c r="AB431" s="3"/>
      <c r="AC431" s="3"/>
      <c r="AD431" s="3"/>
      <c r="AE431" s="4"/>
      <c r="AF431" s="4"/>
      <c r="AG431" s="4"/>
      <c r="AH431" s="4"/>
    </row>
    <row r="432" spans="25:34" ht="15.75">
      <c r="Y432" s="9"/>
      <c r="Z432" s="3"/>
      <c r="AA432" s="3"/>
      <c r="AB432" s="3"/>
      <c r="AC432" s="3"/>
      <c r="AD432" s="3"/>
      <c r="AE432" s="4"/>
      <c r="AF432" s="4"/>
      <c r="AG432" s="4"/>
      <c r="AH432" s="4"/>
    </row>
    <row r="433" spans="25:34" ht="15.75">
      <c r="Y433" s="9"/>
      <c r="Z433" s="3"/>
      <c r="AA433" s="3"/>
      <c r="AB433" s="3"/>
      <c r="AC433" s="3"/>
      <c r="AD433" s="3"/>
      <c r="AE433" s="4"/>
      <c r="AF433" s="4"/>
      <c r="AG433" s="4"/>
      <c r="AH433" s="4"/>
    </row>
    <row r="434" spans="25:34" ht="15.75">
      <c r="Y434" s="9"/>
      <c r="Z434" s="3"/>
      <c r="AA434" s="3"/>
      <c r="AB434" s="3"/>
      <c r="AC434" s="3"/>
      <c r="AD434" s="3"/>
      <c r="AE434" s="4"/>
      <c r="AF434" s="4"/>
      <c r="AG434" s="4"/>
      <c r="AH434" s="4"/>
    </row>
    <row r="435" spans="25:34" ht="15.75">
      <c r="Y435" s="9"/>
      <c r="Z435" s="3"/>
      <c r="AA435" s="3"/>
      <c r="AB435" s="3"/>
      <c r="AC435" s="3"/>
      <c r="AD435" s="3"/>
      <c r="AE435" s="4"/>
      <c r="AF435" s="4"/>
      <c r="AG435" s="4"/>
      <c r="AH435" s="4"/>
    </row>
    <row r="436" spans="25:34" ht="15.75">
      <c r="Y436" s="9"/>
      <c r="Z436" s="3"/>
      <c r="AA436" s="3"/>
      <c r="AB436" s="3"/>
      <c r="AC436" s="3"/>
      <c r="AD436" s="3"/>
      <c r="AE436" s="4"/>
      <c r="AF436" s="4"/>
      <c r="AG436" s="4"/>
      <c r="AH436" s="4"/>
    </row>
    <row r="437" spans="25:34" ht="15.75">
      <c r="Y437" s="9"/>
      <c r="Z437" s="3"/>
      <c r="AA437" s="3"/>
      <c r="AB437" s="3"/>
      <c r="AC437" s="3"/>
      <c r="AD437" s="3"/>
      <c r="AE437" s="4"/>
      <c r="AF437" s="4"/>
      <c r="AG437" s="4"/>
      <c r="AH437" s="4"/>
    </row>
    <row r="438" spans="25:34" ht="15.75">
      <c r="Y438" s="9"/>
      <c r="Z438" s="3"/>
      <c r="AA438" s="3"/>
      <c r="AB438" s="3"/>
      <c r="AC438" s="3"/>
      <c r="AD438" s="3"/>
      <c r="AE438" s="4"/>
      <c r="AF438" s="4"/>
      <c r="AG438" s="4"/>
      <c r="AH438" s="4"/>
    </row>
    <row r="439" spans="25:34" ht="15.75">
      <c r="Y439" s="9"/>
      <c r="Z439" s="3"/>
      <c r="AA439" s="3"/>
      <c r="AB439" s="3"/>
      <c r="AC439" s="3"/>
      <c r="AD439" s="3"/>
      <c r="AE439" s="4"/>
      <c r="AF439" s="4"/>
      <c r="AG439" s="4"/>
      <c r="AH439" s="4"/>
    </row>
    <row r="440" spans="25:34" ht="15.75">
      <c r="Y440" s="9"/>
      <c r="Z440" s="3"/>
      <c r="AA440" s="3"/>
      <c r="AB440" s="3"/>
      <c r="AC440" s="3"/>
      <c r="AD440" s="3"/>
      <c r="AE440" s="4"/>
      <c r="AF440" s="4"/>
      <c r="AG440" s="4"/>
      <c r="AH440" s="4"/>
    </row>
    <row r="441" spans="25:34" ht="15.75">
      <c r="Y441" s="9"/>
      <c r="Z441" s="3"/>
      <c r="AA441" s="3"/>
      <c r="AB441" s="3"/>
      <c r="AC441" s="3"/>
      <c r="AD441" s="3"/>
      <c r="AE441" s="4"/>
      <c r="AF441" s="4"/>
      <c r="AG441" s="4"/>
      <c r="AH441" s="4"/>
    </row>
    <row r="442" spans="25:34" ht="15.75">
      <c r="Y442" s="9"/>
      <c r="Z442" s="3"/>
      <c r="AA442" s="3"/>
      <c r="AB442" s="3"/>
      <c r="AC442" s="3"/>
      <c r="AD442" s="3"/>
      <c r="AE442" s="4"/>
      <c r="AF442" s="4"/>
      <c r="AG442" s="4"/>
      <c r="AH442" s="4"/>
    </row>
    <row r="443" spans="25:34" ht="15.75">
      <c r="Y443" s="9"/>
      <c r="Z443" s="3"/>
      <c r="AA443" s="3"/>
      <c r="AB443" s="3"/>
      <c r="AC443" s="3"/>
      <c r="AD443" s="3"/>
      <c r="AE443" s="4"/>
      <c r="AF443" s="4"/>
      <c r="AG443" s="4"/>
      <c r="AH443" s="4"/>
    </row>
    <row r="444" spans="25:34" ht="15.75">
      <c r="Y444" s="9"/>
      <c r="Z444" s="3"/>
      <c r="AA444" s="3"/>
      <c r="AB444" s="3"/>
      <c r="AC444" s="3"/>
      <c r="AD444" s="3"/>
      <c r="AE444" s="4"/>
      <c r="AF444" s="4"/>
      <c r="AG444" s="4"/>
      <c r="AH444" s="4"/>
    </row>
    <row r="445" spans="25:34" ht="15.75">
      <c r="Y445" s="9"/>
      <c r="Z445" s="3"/>
      <c r="AA445" s="3"/>
      <c r="AB445" s="3"/>
      <c r="AC445" s="3"/>
      <c r="AD445" s="3"/>
      <c r="AE445" s="4"/>
      <c r="AF445" s="4"/>
      <c r="AG445" s="4"/>
      <c r="AH445" s="4"/>
    </row>
    <row r="446" spans="25:34" ht="15.75">
      <c r="Y446" s="9"/>
      <c r="Z446" s="3"/>
      <c r="AA446" s="3"/>
      <c r="AB446" s="3"/>
      <c r="AC446" s="3"/>
      <c r="AD446" s="3"/>
      <c r="AE446" s="4"/>
      <c r="AF446" s="4"/>
      <c r="AG446" s="4"/>
      <c r="AH446" s="4"/>
    </row>
    <row r="447" spans="25:34" ht="15.75">
      <c r="Y447" s="9"/>
      <c r="Z447" s="3"/>
      <c r="AA447" s="3"/>
      <c r="AB447" s="3"/>
      <c r="AC447" s="3"/>
      <c r="AD447" s="3"/>
      <c r="AE447" s="4"/>
      <c r="AF447" s="4"/>
      <c r="AG447" s="4"/>
      <c r="AH447" s="4"/>
    </row>
    <row r="448" spans="25:34" ht="15.75">
      <c r="Y448" s="9"/>
      <c r="Z448" s="3"/>
      <c r="AA448" s="3"/>
      <c r="AB448" s="3"/>
      <c r="AC448" s="3"/>
      <c r="AD448" s="3"/>
      <c r="AE448" s="4"/>
      <c r="AF448" s="4"/>
      <c r="AG448" s="4"/>
      <c r="AH448" s="4"/>
    </row>
    <row r="449" spans="25:34" ht="15.75">
      <c r="Y449" s="9"/>
      <c r="Z449" s="3"/>
      <c r="AA449" s="3"/>
      <c r="AB449" s="3"/>
      <c r="AC449" s="3"/>
      <c r="AD449" s="3"/>
      <c r="AE449" s="4"/>
      <c r="AF449" s="4"/>
      <c r="AG449" s="4"/>
      <c r="AH449" s="4"/>
    </row>
    <row r="450" spans="25:34" ht="15.75">
      <c r="Y450" s="9"/>
      <c r="Z450" s="3"/>
      <c r="AA450" s="3"/>
      <c r="AB450" s="3"/>
      <c r="AC450" s="3"/>
      <c r="AD450" s="3"/>
      <c r="AE450" s="4"/>
      <c r="AF450" s="4"/>
      <c r="AG450" s="4"/>
      <c r="AH450" s="4"/>
    </row>
    <row r="451" spans="25:34" ht="15.75">
      <c r="Y451" s="9"/>
      <c r="Z451" s="3"/>
      <c r="AA451" s="3"/>
      <c r="AB451" s="3"/>
      <c r="AC451" s="3"/>
      <c r="AD451" s="3"/>
      <c r="AE451" s="4"/>
      <c r="AF451" s="4"/>
      <c r="AG451" s="4"/>
      <c r="AH451" s="4"/>
    </row>
    <row r="452" spans="25:34" ht="15.75">
      <c r="Y452" s="9"/>
      <c r="Z452" s="3"/>
      <c r="AA452" s="3"/>
      <c r="AB452" s="3"/>
      <c r="AC452" s="3"/>
      <c r="AD452" s="3"/>
      <c r="AE452" s="4"/>
      <c r="AF452" s="4"/>
      <c r="AG452" s="4"/>
      <c r="AH452" s="4"/>
    </row>
    <row r="453" spans="25:34" ht="15.75">
      <c r="Y453" s="9"/>
      <c r="Z453" s="3"/>
      <c r="AA453" s="3"/>
      <c r="AB453" s="3"/>
      <c r="AC453" s="3"/>
      <c r="AD453" s="3"/>
      <c r="AE453" s="4"/>
      <c r="AF453" s="4"/>
      <c r="AG453" s="4"/>
      <c r="AH453" s="4"/>
    </row>
    <row r="454" spans="25:34" ht="15.75">
      <c r="Y454" s="9"/>
      <c r="Z454" s="3"/>
      <c r="AA454" s="3"/>
      <c r="AB454" s="3"/>
      <c r="AC454" s="3"/>
      <c r="AD454" s="3"/>
      <c r="AE454" s="4"/>
      <c r="AF454" s="4"/>
      <c r="AG454" s="4"/>
      <c r="AH454" s="4"/>
    </row>
    <row r="455" spans="25:34" ht="15.75">
      <c r="Y455" s="9"/>
      <c r="Z455" s="3"/>
      <c r="AA455" s="3"/>
      <c r="AB455" s="3"/>
      <c r="AC455" s="3"/>
      <c r="AD455" s="3"/>
      <c r="AE455" s="4"/>
      <c r="AF455" s="4"/>
      <c r="AG455" s="4"/>
      <c r="AH455" s="4"/>
    </row>
    <row r="456" spans="25:34" ht="15.75">
      <c r="Y456" s="9"/>
      <c r="Z456" s="3"/>
      <c r="AA456" s="3"/>
      <c r="AB456" s="3"/>
      <c r="AC456" s="3"/>
      <c r="AD456" s="3"/>
      <c r="AE456" s="4"/>
      <c r="AF456" s="4"/>
      <c r="AG456" s="4"/>
      <c r="AH456" s="4"/>
    </row>
    <row r="457" spans="25:34" ht="15.75">
      <c r="Y457" s="9"/>
      <c r="Z457" s="3"/>
      <c r="AA457" s="3"/>
      <c r="AB457" s="3"/>
      <c r="AC457" s="3"/>
      <c r="AD457" s="3"/>
      <c r="AE457" s="4"/>
      <c r="AF457" s="4"/>
      <c r="AG457" s="4"/>
      <c r="AH457" s="4"/>
    </row>
    <row r="458" spans="25:34" ht="15.75">
      <c r="Y458" s="9"/>
      <c r="Z458" s="3"/>
      <c r="AA458" s="3"/>
      <c r="AB458" s="3"/>
      <c r="AC458" s="3"/>
      <c r="AD458" s="3"/>
      <c r="AE458" s="4"/>
      <c r="AF458" s="4"/>
      <c r="AG458" s="4"/>
      <c r="AH458" s="4"/>
    </row>
    <row r="459" spans="25:34" ht="15.75">
      <c r="Y459" s="9"/>
      <c r="Z459" s="3"/>
      <c r="AA459" s="3"/>
      <c r="AB459" s="3"/>
      <c r="AC459" s="3"/>
      <c r="AD459" s="3"/>
      <c r="AE459" s="4"/>
      <c r="AF459" s="4"/>
      <c r="AG459" s="4"/>
      <c r="AH459" s="4"/>
    </row>
    <row r="460" spans="25:34" ht="15.75">
      <c r="Y460" s="9"/>
      <c r="Z460" s="3"/>
      <c r="AA460" s="3"/>
      <c r="AB460" s="3"/>
      <c r="AC460" s="3"/>
      <c r="AD460" s="3"/>
      <c r="AE460" s="4"/>
      <c r="AF460" s="4"/>
      <c r="AG460" s="4"/>
      <c r="AH460" s="4"/>
    </row>
    <row r="461" spans="25:34" ht="15.75">
      <c r="Y461" s="9"/>
      <c r="Z461" s="3"/>
      <c r="AA461" s="3"/>
      <c r="AB461" s="3"/>
      <c r="AC461" s="3"/>
      <c r="AD461" s="3"/>
      <c r="AE461" s="4"/>
      <c r="AF461" s="4"/>
      <c r="AG461" s="4"/>
      <c r="AH461" s="4"/>
    </row>
    <row r="462" spans="25:34" ht="15.75">
      <c r="Y462" s="9"/>
      <c r="Z462" s="3"/>
      <c r="AA462" s="3"/>
      <c r="AB462" s="3"/>
      <c r="AC462" s="3"/>
      <c r="AD462" s="3"/>
      <c r="AE462" s="4"/>
      <c r="AF462" s="4"/>
      <c r="AG462" s="4"/>
      <c r="AH462" s="4"/>
    </row>
    <row r="463" spans="25:34" ht="15.75">
      <c r="Y463" s="9"/>
      <c r="Z463" s="3"/>
      <c r="AA463" s="3"/>
      <c r="AB463" s="3"/>
      <c r="AC463" s="3"/>
      <c r="AD463" s="3"/>
      <c r="AE463" s="4"/>
      <c r="AF463" s="4"/>
      <c r="AG463" s="4"/>
      <c r="AH463" s="4"/>
    </row>
    <row r="464" spans="25:34" ht="15.75">
      <c r="Y464" s="9"/>
      <c r="Z464" s="3"/>
      <c r="AA464" s="3"/>
      <c r="AB464" s="3"/>
      <c r="AC464" s="3"/>
      <c r="AD464" s="3"/>
      <c r="AE464" s="4"/>
      <c r="AF464" s="4"/>
      <c r="AG464" s="4"/>
      <c r="AH464" s="4"/>
    </row>
    <row r="465" spans="25:34" ht="15.75">
      <c r="Y465" s="9"/>
      <c r="Z465" s="3"/>
      <c r="AA465" s="3"/>
      <c r="AB465" s="3"/>
      <c r="AC465" s="3"/>
      <c r="AD465" s="3"/>
      <c r="AE465" s="4"/>
      <c r="AF465" s="4"/>
      <c r="AG465" s="4"/>
      <c r="AH465" s="4"/>
    </row>
    <row r="466" spans="25:34" ht="15.75">
      <c r="Y466" s="9"/>
      <c r="Z466" s="3"/>
      <c r="AA466" s="3"/>
      <c r="AB466" s="3"/>
      <c r="AC466" s="3"/>
      <c r="AD466" s="3"/>
      <c r="AE466" s="4"/>
      <c r="AF466" s="4"/>
      <c r="AG466" s="4"/>
      <c r="AH466" s="4"/>
    </row>
    <row r="467" spans="25:34" ht="15.75">
      <c r="Y467" s="9"/>
      <c r="Z467" s="3"/>
      <c r="AA467" s="3"/>
      <c r="AB467" s="3"/>
      <c r="AC467" s="3"/>
      <c r="AD467" s="3"/>
      <c r="AE467" s="4"/>
      <c r="AF467" s="4"/>
      <c r="AG467" s="4"/>
      <c r="AH467" s="4"/>
    </row>
    <row r="468" spans="25:34" ht="15.75">
      <c r="Y468" s="9"/>
      <c r="Z468" s="3"/>
      <c r="AA468" s="3"/>
      <c r="AB468" s="3"/>
      <c r="AC468" s="3"/>
      <c r="AD468" s="3"/>
      <c r="AE468" s="4"/>
      <c r="AF468" s="4"/>
      <c r="AG468" s="4"/>
      <c r="AH468" s="4"/>
    </row>
    <row r="469" spans="25:34" ht="15.75">
      <c r="Y469" s="9"/>
      <c r="Z469" s="3"/>
      <c r="AA469" s="3"/>
      <c r="AB469" s="3"/>
      <c r="AC469" s="3"/>
      <c r="AD469" s="3"/>
      <c r="AE469" s="4"/>
      <c r="AF469" s="4"/>
      <c r="AG469" s="4"/>
      <c r="AH469" s="4"/>
    </row>
    <row r="470" spans="25:34" ht="15.75">
      <c r="Y470" s="9"/>
      <c r="Z470" s="3"/>
      <c r="AA470" s="3"/>
      <c r="AB470" s="3"/>
      <c r="AC470" s="3"/>
      <c r="AD470" s="3"/>
      <c r="AE470" s="4"/>
      <c r="AF470" s="4"/>
      <c r="AG470" s="4"/>
      <c r="AH470" s="4"/>
    </row>
    <row r="471" spans="25:34" ht="15.75">
      <c r="Y471" s="9"/>
      <c r="Z471" s="3"/>
      <c r="AA471" s="3"/>
      <c r="AB471" s="3"/>
      <c r="AC471" s="3"/>
      <c r="AD471" s="3"/>
      <c r="AE471" s="4"/>
      <c r="AF471" s="4"/>
      <c r="AG471" s="4"/>
      <c r="AH471" s="4"/>
    </row>
    <row r="472" spans="25:34" ht="15.75">
      <c r="Y472" s="9"/>
      <c r="Z472" s="3"/>
      <c r="AA472" s="3"/>
      <c r="AB472" s="3"/>
      <c r="AC472" s="3"/>
      <c r="AD472" s="3"/>
      <c r="AE472" s="4"/>
      <c r="AF472" s="4"/>
      <c r="AG472" s="4"/>
      <c r="AH472" s="4"/>
    </row>
    <row r="473" spans="25:34" ht="15.75">
      <c r="Y473" s="9"/>
      <c r="Z473" s="3"/>
      <c r="AA473" s="3"/>
      <c r="AB473" s="3"/>
      <c r="AC473" s="3"/>
      <c r="AD473" s="3"/>
      <c r="AE473" s="4"/>
      <c r="AF473" s="4"/>
      <c r="AG473" s="4"/>
      <c r="AH473" s="4"/>
    </row>
    <row r="474" spans="25:34" ht="15.75">
      <c r="Y474" s="9"/>
      <c r="Z474" s="3"/>
      <c r="AA474" s="3"/>
      <c r="AB474" s="3"/>
      <c r="AC474" s="3"/>
      <c r="AD474" s="3"/>
      <c r="AE474" s="4"/>
      <c r="AF474" s="4"/>
      <c r="AG474" s="4"/>
      <c r="AH474" s="4"/>
    </row>
    <row r="475" spans="25:34" ht="15.75">
      <c r="Y475" s="9"/>
      <c r="Z475" s="3"/>
      <c r="AA475" s="3"/>
      <c r="AB475" s="3"/>
      <c r="AC475" s="3"/>
      <c r="AD475" s="3"/>
      <c r="AE475" s="4"/>
      <c r="AF475" s="4"/>
      <c r="AG475" s="4"/>
      <c r="AH475" s="4"/>
    </row>
  </sheetData>
  <sheetProtection/>
  <printOptions horizontalCentered="1" verticalCentered="1"/>
  <pageMargins left="0.35" right="0.35" top="0.5" bottom="0" header="0.25" footer="0"/>
  <pageSetup fitToHeight="1" fitToWidth="1" horizontalDpi="300" verticalDpi="300" orientation="landscape" scale="54" r:id="rId1"/>
  <headerFooter alignWithMargins="0">
    <oddHeader>&amp;L&amp;"Arial,Regular"&amp;14&amp;F&amp;C&amp;"Arial,Bold Italic"&amp;26KYSOR WARREN REFRIGERATION &amp;28SCHEDULE&amp;R&amp;"Arial,Bold"&amp;14Page &amp;P of &amp;N</oddHeader>
  </headerFooter>
  <colBreaks count="1" manualBreakCount="1">
    <brk id="24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 transitionEvaluation="1">
    <pageSetUpPr fitToPage="1"/>
  </sheetPr>
  <dimension ref="A1:AL481"/>
  <sheetViews>
    <sheetView showGridLines="0" showZeros="0" tabSelected="1" zoomScale="60" zoomScaleNormal="60" zoomScalePageLayoutView="0" workbookViewId="0" topLeftCell="A1">
      <selection activeCell="K41" sqref="K41"/>
    </sheetView>
  </sheetViews>
  <sheetFormatPr defaultColWidth="9.75390625" defaultRowHeight="14.25"/>
  <cols>
    <col min="1" max="1" width="6.625" style="1" customWidth="1"/>
    <col min="2" max="2" width="11.75390625" style="2" customWidth="1"/>
    <col min="3" max="3" width="14.875" style="2" customWidth="1"/>
    <col min="4" max="4" width="10.375" style="2" customWidth="1"/>
    <col min="5" max="5" width="13.75390625" style="2" customWidth="1"/>
    <col min="6" max="6" width="5.875" style="2" customWidth="1"/>
    <col min="7" max="7" width="23.375" style="2" customWidth="1"/>
    <col min="8" max="9" width="6.625" style="2" customWidth="1"/>
    <col min="10" max="10" width="10.875" style="2" customWidth="1"/>
    <col min="11" max="11" width="7.375" style="2" customWidth="1"/>
    <col min="12" max="13" width="7.75390625" style="2" customWidth="1"/>
    <col min="14" max="15" width="6.75390625" style="2" customWidth="1"/>
    <col min="16" max="16" width="7.75390625" style="2" customWidth="1"/>
    <col min="17" max="17" width="8.625" style="2" customWidth="1"/>
    <col min="18" max="18" width="11.625" style="2" customWidth="1"/>
    <col min="19" max="19" width="10.375" style="2" customWidth="1"/>
    <col min="20" max="20" width="11.375" style="2" customWidth="1"/>
    <col min="21" max="21" width="5.25390625" style="2" customWidth="1"/>
    <col min="22" max="22" width="7.125" style="2" customWidth="1"/>
    <col min="23" max="23" width="6.125" style="2" customWidth="1"/>
    <col min="24" max="24" width="6.875" style="2" customWidth="1"/>
    <col min="25" max="25" width="19.375" style="10" customWidth="1"/>
    <col min="26" max="30" width="9.75390625" style="5" customWidth="1"/>
    <col min="31" max="46" width="9.75390625" style="2" customWidth="1"/>
    <col min="47" max="16384" width="9.75390625" style="2" customWidth="1"/>
  </cols>
  <sheetData>
    <row r="1" spans="1:34" ht="16.5" customHeight="1">
      <c r="A1" s="17" t="s">
        <v>201</v>
      </c>
      <c r="B1" s="18"/>
      <c r="C1" s="19"/>
      <c r="D1" s="20"/>
      <c r="E1" s="194" t="s">
        <v>54</v>
      </c>
      <c r="F1" s="181" t="s">
        <v>55</v>
      </c>
      <c r="G1" s="181"/>
      <c r="H1" s="182"/>
      <c r="I1" s="197"/>
      <c r="J1" s="198" t="s">
        <v>51</v>
      </c>
      <c r="K1" s="162"/>
      <c r="L1" s="187"/>
      <c r="M1" s="187"/>
      <c r="N1" s="187"/>
      <c r="O1" s="187"/>
      <c r="P1" s="187"/>
      <c r="Q1" s="188"/>
      <c r="R1" s="21"/>
      <c r="S1" s="22"/>
      <c r="T1" s="22"/>
      <c r="U1" s="22"/>
      <c r="V1" s="18"/>
      <c r="W1" s="18"/>
      <c r="X1" s="23" t="s">
        <v>205</v>
      </c>
      <c r="Y1" s="9"/>
      <c r="Z1" s="3"/>
      <c r="AA1" s="3"/>
      <c r="AB1" s="3"/>
      <c r="AC1" s="3"/>
      <c r="AD1" s="3"/>
      <c r="AE1" s="4"/>
      <c r="AF1" s="4"/>
      <c r="AG1" s="4"/>
      <c r="AH1" s="4"/>
    </row>
    <row r="2" spans="1:34" ht="16.5" customHeight="1">
      <c r="A2" s="297" t="s">
        <v>213</v>
      </c>
      <c r="B2" s="25"/>
      <c r="C2" s="26"/>
      <c r="D2" s="27"/>
      <c r="E2" s="195" t="s">
        <v>56</v>
      </c>
      <c r="F2" s="183" t="s">
        <v>291</v>
      </c>
      <c r="G2" s="183"/>
      <c r="H2" s="184"/>
      <c r="I2" s="30"/>
      <c r="J2" s="31" t="s">
        <v>57</v>
      </c>
      <c r="K2" s="32" t="s">
        <v>274</v>
      </c>
      <c r="L2" s="33"/>
      <c r="M2" s="33"/>
      <c r="N2" s="34"/>
      <c r="O2" s="34"/>
      <c r="P2" s="33"/>
      <c r="Q2" s="35"/>
      <c r="R2" s="36"/>
      <c r="S2" s="37"/>
      <c r="T2" s="37"/>
      <c r="U2" s="37"/>
      <c r="V2" s="25"/>
      <c r="W2" s="25"/>
      <c r="X2" s="298" t="s">
        <v>206</v>
      </c>
      <c r="Y2" s="9"/>
      <c r="Z2" s="8"/>
      <c r="AA2" s="8"/>
      <c r="AB2" s="3"/>
      <c r="AC2" s="3"/>
      <c r="AD2" s="3"/>
      <c r="AE2" s="4"/>
      <c r="AF2" s="4"/>
      <c r="AG2" s="4"/>
      <c r="AH2" s="4"/>
    </row>
    <row r="3" spans="1:34" ht="16.5" customHeight="1">
      <c r="A3" s="24" t="s">
        <v>202</v>
      </c>
      <c r="B3" s="25"/>
      <c r="C3" s="26"/>
      <c r="D3" s="27"/>
      <c r="E3" s="195" t="s">
        <v>58</v>
      </c>
      <c r="F3" s="183" t="s">
        <v>292</v>
      </c>
      <c r="G3" s="183"/>
      <c r="H3" s="184"/>
      <c r="I3" s="199"/>
      <c r="J3" s="200" t="s">
        <v>59</v>
      </c>
      <c r="K3" s="39" t="s">
        <v>200</v>
      </c>
      <c r="L3" s="40"/>
      <c r="M3" s="164"/>
      <c r="N3" s="172"/>
      <c r="O3" s="172"/>
      <c r="P3" s="172"/>
      <c r="Q3" s="165"/>
      <c r="R3" s="36"/>
      <c r="S3" s="37"/>
      <c r="T3" s="37"/>
      <c r="U3" s="37"/>
      <c r="V3" s="25"/>
      <c r="W3" s="25"/>
      <c r="X3" s="38" t="s">
        <v>202</v>
      </c>
      <c r="Y3" s="9"/>
      <c r="Z3" s="8"/>
      <c r="AA3" s="8"/>
      <c r="AB3" s="3"/>
      <c r="AC3" s="3"/>
      <c r="AD3" s="3"/>
      <c r="AE3" s="4"/>
      <c r="AF3" s="4"/>
      <c r="AG3" s="4"/>
      <c r="AH3" s="4"/>
    </row>
    <row r="4" spans="1:34" ht="16.5" customHeight="1" thickBot="1">
      <c r="A4" s="136" t="s">
        <v>203</v>
      </c>
      <c r="B4" s="41"/>
      <c r="C4" s="42"/>
      <c r="D4" s="43"/>
      <c r="E4" s="196" t="s">
        <v>60</v>
      </c>
      <c r="F4" s="185" t="s">
        <v>319</v>
      </c>
      <c r="G4" s="185"/>
      <c r="H4" s="186"/>
      <c r="I4" s="201"/>
      <c r="J4" s="202" t="s">
        <v>61</v>
      </c>
      <c r="K4" s="178" t="s">
        <v>200</v>
      </c>
      <c r="L4" s="178"/>
      <c r="M4" s="203" t="s">
        <v>62</v>
      </c>
      <c r="N4" s="204"/>
      <c r="O4" s="204"/>
      <c r="P4" s="205" t="s">
        <v>293</v>
      </c>
      <c r="Q4" s="206"/>
      <c r="R4" s="47"/>
      <c r="S4" s="42"/>
      <c r="T4" s="48"/>
      <c r="U4" s="48"/>
      <c r="V4" s="48"/>
      <c r="W4" s="25"/>
      <c r="X4" s="49" t="s">
        <v>203</v>
      </c>
      <c r="Y4" s="9"/>
      <c r="Z4" s="3"/>
      <c r="AA4" s="3"/>
      <c r="AB4" s="3"/>
      <c r="AC4" s="3"/>
      <c r="AD4" s="3"/>
      <c r="AE4" s="4"/>
      <c r="AF4" s="4"/>
      <c r="AG4" s="4"/>
      <c r="AH4" s="4"/>
    </row>
    <row r="5" spans="1:34" ht="14.25" customHeight="1">
      <c r="A5" s="189" t="s">
        <v>63</v>
      </c>
      <c r="B5" s="190" t="s">
        <v>64</v>
      </c>
      <c r="C5" s="190" t="s">
        <v>65</v>
      </c>
      <c r="D5" s="191"/>
      <c r="E5" s="191"/>
      <c r="F5" s="192" t="s">
        <v>66</v>
      </c>
      <c r="G5" s="191"/>
      <c r="H5" s="191"/>
      <c r="I5" s="191"/>
      <c r="J5" s="191"/>
      <c r="K5" s="193"/>
      <c r="L5" s="50" t="s">
        <v>67</v>
      </c>
      <c r="M5" s="51"/>
      <c r="N5" s="52"/>
      <c r="O5" s="53"/>
      <c r="P5" s="54" t="s">
        <v>68</v>
      </c>
      <c r="Q5" s="54"/>
      <c r="R5" s="53"/>
      <c r="S5" s="207" t="s">
        <v>69</v>
      </c>
      <c r="T5" s="208"/>
      <c r="U5" s="208"/>
      <c r="V5" s="208"/>
      <c r="W5" s="345" t="s">
        <v>21</v>
      </c>
      <c r="X5" s="163"/>
      <c r="Y5" s="9"/>
      <c r="Z5" s="3"/>
      <c r="AA5" s="3"/>
      <c r="AB5" s="3"/>
      <c r="AC5" s="3"/>
      <c r="AD5" s="3"/>
      <c r="AE5" s="4"/>
      <c r="AF5" s="4"/>
      <c r="AG5" s="4"/>
      <c r="AH5" s="4"/>
    </row>
    <row r="6" spans="1:34" ht="14.25" customHeight="1">
      <c r="A6" s="312" t="s">
        <v>320</v>
      </c>
      <c r="B6" s="313" t="s">
        <v>321</v>
      </c>
      <c r="C6" s="314" t="s">
        <v>200</v>
      </c>
      <c r="D6" s="315" t="s">
        <v>322</v>
      </c>
      <c r="E6" s="316"/>
      <c r="F6" s="316"/>
      <c r="G6" s="316"/>
      <c r="H6" s="316"/>
      <c r="I6" s="316"/>
      <c r="J6" s="316"/>
      <c r="K6" s="317"/>
      <c r="L6" s="158" t="s">
        <v>70</v>
      </c>
      <c r="M6" s="159"/>
      <c r="N6" s="160"/>
      <c r="O6" s="161"/>
      <c r="P6" s="28" t="s">
        <v>23</v>
      </c>
      <c r="Q6" s="28"/>
      <c r="R6" s="29"/>
      <c r="S6" s="209" t="s">
        <v>71</v>
      </c>
      <c r="T6" s="210"/>
      <c r="U6" s="210"/>
      <c r="V6" s="210"/>
      <c r="W6" s="164" t="s">
        <v>22</v>
      </c>
      <c r="X6" s="165"/>
      <c r="Y6" s="9"/>
      <c r="Z6" s="3"/>
      <c r="AA6" s="3"/>
      <c r="AB6" s="3"/>
      <c r="AC6" s="3"/>
      <c r="AD6" s="3"/>
      <c r="AE6" s="4"/>
      <c r="AF6" s="4"/>
      <c r="AG6" s="4"/>
      <c r="AH6" s="4"/>
    </row>
    <row r="7" spans="1:34" ht="14.25" customHeight="1">
      <c r="A7" s="169">
        <v>0</v>
      </c>
      <c r="B7" s="170">
        <v>0</v>
      </c>
      <c r="C7" s="174">
        <v>0</v>
      </c>
      <c r="D7" s="164">
        <v>0</v>
      </c>
      <c r="E7" s="172"/>
      <c r="F7" s="172"/>
      <c r="G7" s="172"/>
      <c r="H7" s="172"/>
      <c r="I7" s="172"/>
      <c r="J7" s="172"/>
      <c r="K7" s="173"/>
      <c r="L7" s="158" t="s">
        <v>72</v>
      </c>
      <c r="M7" s="159"/>
      <c r="N7" s="160"/>
      <c r="O7" s="161"/>
      <c r="P7" s="28" t="s">
        <v>24</v>
      </c>
      <c r="Q7" s="28"/>
      <c r="R7" s="29"/>
      <c r="S7" s="209" t="s">
        <v>73</v>
      </c>
      <c r="T7" s="210"/>
      <c r="U7" s="210"/>
      <c r="V7" s="210"/>
      <c r="W7" s="166"/>
      <c r="X7" s="165"/>
      <c r="Y7" s="9"/>
      <c r="Z7" s="3"/>
      <c r="AA7" s="3"/>
      <c r="AB7" s="3"/>
      <c r="AC7" s="3"/>
      <c r="AD7" s="3"/>
      <c r="AE7" s="4"/>
      <c r="AF7" s="4"/>
      <c r="AG7" s="4"/>
      <c r="AH7" s="4"/>
    </row>
    <row r="8" spans="1:34" ht="14.25" customHeight="1">
      <c r="A8" s="169">
        <v>0</v>
      </c>
      <c r="B8" s="170">
        <v>0</v>
      </c>
      <c r="C8" s="171">
        <v>0</v>
      </c>
      <c r="D8" s="164">
        <v>0</v>
      </c>
      <c r="E8" s="172"/>
      <c r="F8" s="172"/>
      <c r="G8" s="172"/>
      <c r="H8" s="172"/>
      <c r="I8" s="172"/>
      <c r="J8" s="172"/>
      <c r="K8" s="173"/>
      <c r="L8" s="55" t="s">
        <v>74</v>
      </c>
      <c r="M8" s="56"/>
      <c r="N8" s="57"/>
      <c r="O8" s="58"/>
      <c r="P8" s="144"/>
      <c r="Q8" s="28"/>
      <c r="R8" s="29"/>
      <c r="S8" s="211" t="s">
        <v>199</v>
      </c>
      <c r="T8" s="210"/>
      <c r="U8" s="210"/>
      <c r="V8" s="210"/>
      <c r="W8" s="167"/>
      <c r="X8" s="168"/>
      <c r="Y8" s="9"/>
      <c r="Z8" s="3"/>
      <c r="AA8" s="3"/>
      <c r="AB8" s="3"/>
      <c r="AC8" s="3"/>
      <c r="AD8" s="3"/>
      <c r="AE8" s="4"/>
      <c r="AF8" s="4"/>
      <c r="AG8" s="4"/>
      <c r="AH8" s="4"/>
    </row>
    <row r="9" spans="1:34" ht="14.25" customHeight="1" thickBot="1">
      <c r="A9" s="175">
        <v>0</v>
      </c>
      <c r="B9" s="176">
        <v>0</v>
      </c>
      <c r="C9" s="177">
        <v>0</v>
      </c>
      <c r="D9" s="178">
        <v>0</v>
      </c>
      <c r="E9" s="179"/>
      <c r="F9" s="179"/>
      <c r="G9" s="179"/>
      <c r="H9" s="179"/>
      <c r="I9" s="179"/>
      <c r="J9" s="179"/>
      <c r="K9" s="180"/>
      <c r="L9" s="59" t="s">
        <v>75</v>
      </c>
      <c r="M9" s="60"/>
      <c r="N9" s="61"/>
      <c r="O9" s="62"/>
      <c r="P9" s="145">
        <v>600</v>
      </c>
      <c r="Q9" s="44"/>
      <c r="R9" s="45"/>
      <c r="S9" s="63"/>
      <c r="T9" s="64"/>
      <c r="U9" s="64"/>
      <c r="V9" s="64"/>
      <c r="W9" s="46"/>
      <c r="X9" s="65"/>
      <c r="Y9" s="9"/>
      <c r="Z9" s="3"/>
      <c r="AA9" s="3"/>
      <c r="AB9" s="3"/>
      <c r="AC9" s="3"/>
      <c r="AD9" s="3"/>
      <c r="AE9" s="4"/>
      <c r="AF9" s="4"/>
      <c r="AG9" s="4"/>
      <c r="AH9" s="4"/>
    </row>
    <row r="10" spans="1:34" ht="14.25" customHeight="1" thickBot="1">
      <c r="A10" s="66" t="s">
        <v>204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67"/>
      <c r="T10" s="25"/>
      <c r="U10" s="25"/>
      <c r="V10" s="25"/>
      <c r="W10" s="25"/>
      <c r="X10" s="27"/>
      <c r="Y10" s="9"/>
      <c r="Z10" s="3"/>
      <c r="AA10" s="3"/>
      <c r="AB10" s="3"/>
      <c r="AC10" s="3"/>
      <c r="AD10" s="3"/>
      <c r="AE10" s="4"/>
      <c r="AF10" s="4"/>
      <c r="AG10" s="4"/>
      <c r="AH10" s="4"/>
    </row>
    <row r="11" spans="1:38" ht="14.25" customHeight="1">
      <c r="A11" s="212" t="s">
        <v>76</v>
      </c>
      <c r="B11" s="213"/>
      <c r="C11" s="213"/>
      <c r="D11" s="213" t="s">
        <v>77</v>
      </c>
      <c r="E11" s="213" t="s">
        <v>78</v>
      </c>
      <c r="F11" s="213" t="s">
        <v>79</v>
      </c>
      <c r="G11" s="213"/>
      <c r="H11" s="213" t="s">
        <v>80</v>
      </c>
      <c r="I11" s="213" t="s">
        <v>81</v>
      </c>
      <c r="J11" s="213" t="s">
        <v>82</v>
      </c>
      <c r="K11" s="214" t="s">
        <v>83</v>
      </c>
      <c r="L11" s="215"/>
      <c r="M11" s="216" t="s">
        <v>84</v>
      </c>
      <c r="N11" s="215"/>
      <c r="O11" s="68"/>
      <c r="P11" s="68" t="s">
        <v>85</v>
      </c>
      <c r="Q11" s="69"/>
      <c r="R11" s="214" t="s">
        <v>86</v>
      </c>
      <c r="S11" s="215"/>
      <c r="T11" s="214"/>
      <c r="U11" s="220" t="s">
        <v>87</v>
      </c>
      <c r="V11" s="214" t="s">
        <v>88</v>
      </c>
      <c r="W11" s="215"/>
      <c r="X11" s="221" t="s">
        <v>89</v>
      </c>
      <c r="Y11" s="12"/>
      <c r="Z11" s="307"/>
      <c r="AA11" s="307"/>
      <c r="AB11" s="6"/>
      <c r="AC11" s="6"/>
      <c r="AD11" s="6"/>
      <c r="AE11" s="7"/>
      <c r="AF11" s="308"/>
      <c r="AG11" s="7"/>
      <c r="AH11" s="7"/>
      <c r="AI11" s="309"/>
      <c r="AJ11" s="309"/>
      <c r="AK11" s="309"/>
      <c r="AL11" s="309"/>
    </row>
    <row r="12" spans="1:38" ht="14.25" customHeight="1">
      <c r="A12" s="217" t="s">
        <v>42</v>
      </c>
      <c r="B12" s="218" t="s">
        <v>90</v>
      </c>
      <c r="C12" s="218" t="s">
        <v>91</v>
      </c>
      <c r="D12" s="218" t="s">
        <v>92</v>
      </c>
      <c r="E12" s="218" t="s">
        <v>93</v>
      </c>
      <c r="F12" s="218" t="s">
        <v>94</v>
      </c>
      <c r="G12" s="218" t="s">
        <v>95</v>
      </c>
      <c r="H12" s="218" t="s">
        <v>80</v>
      </c>
      <c r="I12" s="219" t="s">
        <v>96</v>
      </c>
      <c r="J12" s="218" t="s">
        <v>97</v>
      </c>
      <c r="K12" s="218" t="s">
        <v>98</v>
      </c>
      <c r="L12" s="219" t="s">
        <v>191</v>
      </c>
      <c r="M12" s="218" t="s">
        <v>99</v>
      </c>
      <c r="N12" s="218" t="s">
        <v>100</v>
      </c>
      <c r="O12" s="70" t="s">
        <v>83</v>
      </c>
      <c r="P12" s="70" t="s">
        <v>99</v>
      </c>
      <c r="Q12" s="70" t="s">
        <v>100</v>
      </c>
      <c r="R12" s="300" t="s">
        <v>265</v>
      </c>
      <c r="S12" s="218" t="s">
        <v>89</v>
      </c>
      <c r="T12" s="218" t="s">
        <v>88</v>
      </c>
      <c r="U12" s="218" t="s">
        <v>102</v>
      </c>
      <c r="V12" s="218" t="s">
        <v>103</v>
      </c>
      <c r="W12" s="218" t="s">
        <v>104</v>
      </c>
      <c r="X12" s="222" t="s">
        <v>103</v>
      </c>
      <c r="Y12" s="13"/>
      <c r="Z12" s="310"/>
      <c r="AA12" s="310"/>
      <c r="AB12" s="6"/>
      <c r="AC12" s="6"/>
      <c r="AD12" s="6"/>
      <c r="AE12" s="7"/>
      <c r="AF12" s="308"/>
      <c r="AG12" s="7"/>
      <c r="AH12" s="7"/>
      <c r="AI12" s="309"/>
      <c r="AJ12" s="309"/>
      <c r="AK12" s="309"/>
      <c r="AL12" s="309"/>
    </row>
    <row r="13" spans="1:38" ht="14.25" customHeight="1">
      <c r="A13" s="71"/>
      <c r="B13" s="146" t="s">
        <v>318</v>
      </c>
      <c r="C13" s="146" t="s">
        <v>318</v>
      </c>
      <c r="D13" s="103"/>
      <c r="E13" s="103"/>
      <c r="F13" s="156" t="s">
        <v>318</v>
      </c>
      <c r="G13" s="146" t="s">
        <v>250</v>
      </c>
      <c r="H13" s="157" t="s">
        <v>318</v>
      </c>
      <c r="I13" s="137" t="s">
        <v>318</v>
      </c>
      <c r="J13" s="138" t="s">
        <v>318</v>
      </c>
      <c r="K13" s="157" t="s">
        <v>318</v>
      </c>
      <c r="L13" s="137" t="s">
        <v>318</v>
      </c>
      <c r="M13" s="157" t="s">
        <v>318</v>
      </c>
      <c r="N13" s="157" t="s">
        <v>318</v>
      </c>
      <c r="O13" s="151">
        <v>0</v>
      </c>
      <c r="P13" s="151">
        <v>0</v>
      </c>
      <c r="Q13" s="151">
        <v>0</v>
      </c>
      <c r="R13" s="156" t="s">
        <v>318</v>
      </c>
      <c r="S13" s="146" t="s">
        <v>189</v>
      </c>
      <c r="T13" s="299" t="s">
        <v>289</v>
      </c>
      <c r="U13" s="72"/>
      <c r="V13" s="103"/>
      <c r="W13" s="103"/>
      <c r="X13" s="149"/>
      <c r="Y13" s="16"/>
      <c r="Z13" s="6"/>
      <c r="AA13" s="6"/>
      <c r="AB13" s="6"/>
      <c r="AC13" s="6"/>
      <c r="AD13" s="6"/>
      <c r="AE13" s="7"/>
      <c r="AF13" s="7"/>
      <c r="AG13" s="7"/>
      <c r="AH13" s="7"/>
      <c r="AI13" s="309"/>
      <c r="AJ13" s="309"/>
      <c r="AK13" s="309"/>
      <c r="AL13" s="309"/>
    </row>
    <row r="14" spans="1:38" ht="14.25" customHeight="1">
      <c r="A14" s="71" t="s">
        <v>43</v>
      </c>
      <c r="B14" s="146" t="s">
        <v>251</v>
      </c>
      <c r="C14" s="146" t="s">
        <v>253</v>
      </c>
      <c r="D14" s="103"/>
      <c r="E14" s="103"/>
      <c r="F14" s="156" t="s">
        <v>318</v>
      </c>
      <c r="G14" s="146" t="s">
        <v>2</v>
      </c>
      <c r="H14" s="157">
        <v>15</v>
      </c>
      <c r="I14" s="137">
        <v>-15</v>
      </c>
      <c r="J14" s="138" t="s">
        <v>264</v>
      </c>
      <c r="K14" s="157" t="s">
        <v>318</v>
      </c>
      <c r="L14" s="137" t="s">
        <v>318</v>
      </c>
      <c r="M14" s="157" t="s">
        <v>318</v>
      </c>
      <c r="N14" s="157" t="s">
        <v>318</v>
      </c>
      <c r="O14" s="151">
        <v>0</v>
      </c>
      <c r="P14" s="151">
        <v>0</v>
      </c>
      <c r="Q14" s="151">
        <v>0</v>
      </c>
      <c r="R14" s="156" t="s">
        <v>318</v>
      </c>
      <c r="S14" s="146" t="s">
        <v>173</v>
      </c>
      <c r="T14" s="138" t="s">
        <v>227</v>
      </c>
      <c r="U14" s="72"/>
      <c r="V14" s="103"/>
      <c r="W14" s="103"/>
      <c r="X14" s="149"/>
      <c r="Y14" s="15"/>
      <c r="Z14" s="6"/>
      <c r="AA14" s="6"/>
      <c r="AB14" s="6"/>
      <c r="AC14" s="6"/>
      <c r="AD14" s="6"/>
      <c r="AE14" s="7"/>
      <c r="AF14" s="7"/>
      <c r="AG14" s="7"/>
      <c r="AH14" s="7"/>
      <c r="AI14" s="309"/>
      <c r="AJ14" s="309"/>
      <c r="AK14" s="309"/>
      <c r="AL14" s="309"/>
    </row>
    <row r="15" spans="1:38" ht="14.25" customHeight="1">
      <c r="A15" s="71" t="s">
        <v>45</v>
      </c>
      <c r="B15" s="318" t="s">
        <v>355</v>
      </c>
      <c r="C15" s="318" t="s">
        <v>254</v>
      </c>
      <c r="D15" s="319"/>
      <c r="E15" s="319"/>
      <c r="F15" s="320" t="s">
        <v>318</v>
      </c>
      <c r="G15" s="318" t="s">
        <v>354</v>
      </c>
      <c r="H15" s="321">
        <v>6.4</v>
      </c>
      <c r="I15" s="322">
        <v>-19</v>
      </c>
      <c r="J15" s="323" t="s">
        <v>264</v>
      </c>
      <c r="K15" s="321">
        <v>1.8</v>
      </c>
      <c r="L15" s="322">
        <v>115</v>
      </c>
      <c r="M15" s="321">
        <v>1</v>
      </c>
      <c r="N15" s="321">
        <v>4.6</v>
      </c>
      <c r="O15" s="324">
        <v>207</v>
      </c>
      <c r="P15" s="324">
        <v>115</v>
      </c>
      <c r="Q15" s="324">
        <v>529</v>
      </c>
      <c r="R15" s="156" t="s">
        <v>353</v>
      </c>
      <c r="S15" s="146" t="s">
        <v>173</v>
      </c>
      <c r="T15" s="323" t="s">
        <v>326</v>
      </c>
      <c r="U15" s="72"/>
      <c r="V15" s="103"/>
      <c r="W15" s="103"/>
      <c r="X15" s="149"/>
      <c r="Y15" s="16"/>
      <c r="Z15" s="6"/>
      <c r="AA15" s="6"/>
      <c r="AB15" s="6"/>
      <c r="AC15" s="6"/>
      <c r="AD15" s="6"/>
      <c r="AE15" s="7"/>
      <c r="AF15" s="7"/>
      <c r="AG15" s="7"/>
      <c r="AH15" s="7"/>
      <c r="AI15" s="309"/>
      <c r="AJ15" s="309"/>
      <c r="AK15" s="309"/>
      <c r="AL15" s="309"/>
    </row>
    <row r="16" spans="1:38" ht="14.25" customHeight="1">
      <c r="A16" s="71" t="s">
        <v>46</v>
      </c>
      <c r="B16" s="318" t="s">
        <v>348</v>
      </c>
      <c r="C16" s="318" t="s">
        <v>359</v>
      </c>
      <c r="D16" s="319"/>
      <c r="E16" s="319"/>
      <c r="F16" s="320" t="s">
        <v>318</v>
      </c>
      <c r="G16" s="318" t="s">
        <v>360</v>
      </c>
      <c r="H16" s="321">
        <v>6</v>
      </c>
      <c r="I16" s="322">
        <v>-18</v>
      </c>
      <c r="J16" s="323" t="s">
        <v>264</v>
      </c>
      <c r="K16" s="321">
        <v>0.4</v>
      </c>
      <c r="L16" s="322">
        <v>115</v>
      </c>
      <c r="M16" s="321">
        <v>0</v>
      </c>
      <c r="N16" s="321">
        <v>1.4</v>
      </c>
      <c r="O16" s="324">
        <v>46</v>
      </c>
      <c r="P16" s="324">
        <v>0</v>
      </c>
      <c r="Q16" s="324">
        <v>161</v>
      </c>
      <c r="R16" s="320" t="s">
        <v>358</v>
      </c>
      <c r="S16" s="146" t="s">
        <v>173</v>
      </c>
      <c r="T16" s="323" t="s">
        <v>326</v>
      </c>
      <c r="U16" s="72"/>
      <c r="V16" s="103"/>
      <c r="W16" s="103"/>
      <c r="X16" s="149"/>
      <c r="Y16" s="15"/>
      <c r="Z16" s="6"/>
      <c r="AA16" s="6"/>
      <c r="AB16" s="6"/>
      <c r="AC16" s="6"/>
      <c r="AD16" s="6"/>
      <c r="AE16" s="7"/>
      <c r="AF16" s="7"/>
      <c r="AG16" s="7"/>
      <c r="AH16" s="7"/>
      <c r="AI16" s="309"/>
      <c r="AJ16" s="309"/>
      <c r="AK16" s="309"/>
      <c r="AL16" s="309"/>
    </row>
    <row r="17" spans="1:38" ht="14.25" customHeight="1">
      <c r="A17" s="71" t="s">
        <v>48</v>
      </c>
      <c r="B17" s="146"/>
      <c r="C17" s="146"/>
      <c r="D17" s="103"/>
      <c r="E17" s="103"/>
      <c r="F17" s="156"/>
      <c r="G17" s="146"/>
      <c r="H17" s="157"/>
      <c r="I17" s="137"/>
      <c r="J17" s="138" t="s">
        <v>264</v>
      </c>
      <c r="K17" s="157"/>
      <c r="L17" s="137"/>
      <c r="M17" s="157"/>
      <c r="N17" s="157"/>
      <c r="O17" s="151"/>
      <c r="P17" s="151"/>
      <c r="Q17" s="151"/>
      <c r="R17" s="156"/>
      <c r="S17" s="146" t="s">
        <v>173</v>
      </c>
      <c r="T17" s="138"/>
      <c r="U17" s="72"/>
      <c r="V17" s="103"/>
      <c r="W17" s="103"/>
      <c r="X17" s="149"/>
      <c r="Y17" s="16"/>
      <c r="Z17" s="6"/>
      <c r="AA17" s="6"/>
      <c r="AB17" s="6"/>
      <c r="AC17" s="6"/>
      <c r="AD17" s="6"/>
      <c r="AE17" s="7"/>
      <c r="AF17" s="7"/>
      <c r="AG17" s="7"/>
      <c r="AH17" s="7"/>
      <c r="AI17" s="309"/>
      <c r="AJ17" s="309"/>
      <c r="AK17" s="309"/>
      <c r="AL17" s="309"/>
    </row>
    <row r="18" spans="1:38" ht="14.25" customHeight="1">
      <c r="A18" s="71" t="s">
        <v>49</v>
      </c>
      <c r="B18" s="318" t="s">
        <v>356</v>
      </c>
      <c r="C18" s="318" t="s">
        <v>254</v>
      </c>
      <c r="D18" s="319"/>
      <c r="E18" s="319"/>
      <c r="F18" s="320" t="s">
        <v>318</v>
      </c>
      <c r="G18" s="318" t="s">
        <v>357</v>
      </c>
      <c r="H18" s="321">
        <v>7.8</v>
      </c>
      <c r="I18" s="322">
        <v>-11</v>
      </c>
      <c r="J18" s="323" t="s">
        <v>264</v>
      </c>
      <c r="K18" s="321">
        <v>3.5</v>
      </c>
      <c r="L18" s="322">
        <v>115</v>
      </c>
      <c r="M18" s="321">
        <v>2.91</v>
      </c>
      <c r="N18" s="321">
        <v>5.45</v>
      </c>
      <c r="O18" s="324">
        <v>402.5</v>
      </c>
      <c r="P18" s="324">
        <v>334.65000000000003</v>
      </c>
      <c r="Q18" s="324">
        <v>626.75</v>
      </c>
      <c r="R18" s="156">
        <v>22.8</v>
      </c>
      <c r="S18" s="146" t="s">
        <v>173</v>
      </c>
      <c r="T18" s="323" t="s">
        <v>326</v>
      </c>
      <c r="U18" s="72"/>
      <c r="V18" s="103"/>
      <c r="W18" s="103"/>
      <c r="X18" s="149"/>
      <c r="Y18" s="155"/>
      <c r="Z18" s="6"/>
      <c r="AA18" s="6"/>
      <c r="AB18" s="6"/>
      <c r="AC18" s="6"/>
      <c r="AD18" s="6"/>
      <c r="AE18" s="7"/>
      <c r="AF18" s="7"/>
      <c r="AG18" s="7"/>
      <c r="AH18" s="7"/>
      <c r="AI18" s="309"/>
      <c r="AJ18" s="309"/>
      <c r="AK18" s="309"/>
      <c r="AL18" s="309"/>
    </row>
    <row r="19" spans="1:38" ht="14.25" customHeight="1">
      <c r="A19" s="71" t="s">
        <v>50</v>
      </c>
      <c r="B19" s="318" t="s">
        <v>186</v>
      </c>
      <c r="C19" s="318" t="s">
        <v>361</v>
      </c>
      <c r="D19" s="319"/>
      <c r="E19" s="319"/>
      <c r="F19" s="320" t="s">
        <v>318</v>
      </c>
      <c r="G19" s="318" t="s">
        <v>362</v>
      </c>
      <c r="H19" s="321">
        <v>5.2</v>
      </c>
      <c r="I19" s="322">
        <v>15</v>
      </c>
      <c r="J19" s="323" t="s">
        <v>187</v>
      </c>
      <c r="K19" s="321">
        <v>0.48</v>
      </c>
      <c r="L19" s="322">
        <v>115</v>
      </c>
      <c r="M19" s="321">
        <v>0.72</v>
      </c>
      <c r="N19" s="321"/>
      <c r="O19" s="324">
        <f>K19*115</f>
        <v>55.199999999999996</v>
      </c>
      <c r="P19" s="324">
        <f>M19*115</f>
        <v>82.8</v>
      </c>
      <c r="Q19" s="151"/>
      <c r="R19" s="156"/>
      <c r="S19" s="146" t="s">
        <v>173</v>
      </c>
      <c r="T19" s="323" t="s">
        <v>329</v>
      </c>
      <c r="U19" s="72"/>
      <c r="V19" s="103"/>
      <c r="W19" s="103"/>
      <c r="X19" s="149"/>
      <c r="Y19" s="16"/>
      <c r="Z19" s="6"/>
      <c r="AA19" s="6"/>
      <c r="AB19" s="6"/>
      <c r="AC19" s="6"/>
      <c r="AD19" s="6"/>
      <c r="AE19" s="7"/>
      <c r="AF19" s="7"/>
      <c r="AG19" s="7"/>
      <c r="AH19" s="7"/>
      <c r="AI19" s="309"/>
      <c r="AJ19" s="309"/>
      <c r="AK19" s="309"/>
      <c r="AL19" s="309"/>
    </row>
    <row r="20" spans="1:38" ht="14.25" customHeight="1">
      <c r="A20" s="71" t="s">
        <v>52</v>
      </c>
      <c r="B20" s="146" t="s">
        <v>252</v>
      </c>
      <c r="C20" s="146" t="s">
        <v>255</v>
      </c>
      <c r="D20" s="103"/>
      <c r="E20" s="103" t="s">
        <v>276</v>
      </c>
      <c r="F20" s="156" t="s">
        <v>318</v>
      </c>
      <c r="G20" s="146" t="s">
        <v>256</v>
      </c>
      <c r="H20" s="157">
        <v>10</v>
      </c>
      <c r="I20" s="137">
        <v>-15</v>
      </c>
      <c r="J20" s="138" t="s">
        <v>264</v>
      </c>
      <c r="K20" s="157">
        <v>3.3</v>
      </c>
      <c r="L20" s="137">
        <v>208</v>
      </c>
      <c r="M20" s="157" t="s">
        <v>318</v>
      </c>
      <c r="N20" s="157" t="s">
        <v>318</v>
      </c>
      <c r="O20" s="151"/>
      <c r="P20" s="151">
        <v>0</v>
      </c>
      <c r="Q20" s="151">
        <v>0</v>
      </c>
      <c r="R20" s="156" t="s">
        <v>308</v>
      </c>
      <c r="S20" s="146" t="s">
        <v>173</v>
      </c>
      <c r="T20" s="138"/>
      <c r="U20" s="72"/>
      <c r="V20" s="103"/>
      <c r="W20" s="103"/>
      <c r="X20" s="149"/>
      <c r="Y20" s="16"/>
      <c r="Z20" s="6"/>
      <c r="AA20" s="6"/>
      <c r="AB20" s="6"/>
      <c r="AC20" s="6"/>
      <c r="AD20" s="6"/>
      <c r="AE20" s="7"/>
      <c r="AF20" s="7"/>
      <c r="AG20" s="7"/>
      <c r="AH20" s="7"/>
      <c r="AI20" s="309"/>
      <c r="AJ20" s="309"/>
      <c r="AK20" s="309"/>
      <c r="AL20" s="309"/>
    </row>
    <row r="21" spans="1:38" ht="14.25" customHeight="1">
      <c r="A21" s="71" t="s">
        <v>53</v>
      </c>
      <c r="B21" s="146" t="s">
        <v>318</v>
      </c>
      <c r="C21" s="146"/>
      <c r="D21" s="103"/>
      <c r="E21" s="103"/>
      <c r="F21" s="156" t="s">
        <v>318</v>
      </c>
      <c r="G21" s="146" t="s">
        <v>243</v>
      </c>
      <c r="H21" s="157"/>
      <c r="I21" s="137" t="s">
        <v>318</v>
      </c>
      <c r="J21" s="138" t="s">
        <v>226</v>
      </c>
      <c r="K21" s="157" t="s">
        <v>318</v>
      </c>
      <c r="L21" s="137" t="s">
        <v>318</v>
      </c>
      <c r="M21" s="157" t="s">
        <v>318</v>
      </c>
      <c r="N21" s="157" t="s">
        <v>318</v>
      </c>
      <c r="O21" s="151">
        <v>0</v>
      </c>
      <c r="P21" s="151">
        <v>0</v>
      </c>
      <c r="Q21" s="151">
        <v>0</v>
      </c>
      <c r="R21" s="156" t="s">
        <v>318</v>
      </c>
      <c r="S21" s="146" t="s">
        <v>173</v>
      </c>
      <c r="T21" s="138"/>
      <c r="U21" s="72"/>
      <c r="V21" s="103"/>
      <c r="W21" s="103"/>
      <c r="X21" s="149"/>
      <c r="Y21" s="15"/>
      <c r="Z21" s="6"/>
      <c r="AA21" s="6"/>
      <c r="AB21" s="6"/>
      <c r="AC21" s="6"/>
      <c r="AD21" s="14"/>
      <c r="AE21" s="7"/>
      <c r="AF21" s="7"/>
      <c r="AG21" s="7"/>
      <c r="AH21" s="7"/>
      <c r="AI21" s="309"/>
      <c r="AJ21" s="309"/>
      <c r="AK21" s="309"/>
      <c r="AL21" s="309"/>
    </row>
    <row r="22" spans="1:38" ht="14.25" customHeight="1">
      <c r="A22" s="71"/>
      <c r="B22" s="146"/>
      <c r="C22" s="146"/>
      <c r="D22" s="103"/>
      <c r="E22" s="103"/>
      <c r="F22" s="156"/>
      <c r="G22" s="146" t="s">
        <v>248</v>
      </c>
      <c r="H22" s="157"/>
      <c r="I22" s="137"/>
      <c r="J22" s="138"/>
      <c r="K22" s="157"/>
      <c r="L22" s="137"/>
      <c r="M22" s="157"/>
      <c r="N22" s="157"/>
      <c r="O22" s="151"/>
      <c r="P22" s="151"/>
      <c r="Q22" s="151"/>
      <c r="R22" s="156"/>
      <c r="S22" s="302" t="s">
        <v>188</v>
      </c>
      <c r="T22" s="299" t="s">
        <v>290</v>
      </c>
      <c r="U22" s="72"/>
      <c r="V22" s="103"/>
      <c r="W22" s="103"/>
      <c r="X22" s="149"/>
      <c r="Y22" s="15"/>
      <c r="Z22" s="6"/>
      <c r="AA22" s="6"/>
      <c r="AB22" s="6"/>
      <c r="AC22" s="6"/>
      <c r="AD22" s="14"/>
      <c r="AE22" s="7"/>
      <c r="AF22" s="7"/>
      <c r="AG22" s="7"/>
      <c r="AH22" s="7"/>
      <c r="AI22" s="309"/>
      <c r="AJ22" s="309"/>
      <c r="AK22" s="309"/>
      <c r="AL22" s="309"/>
    </row>
    <row r="23" spans="1:38" ht="14.25" customHeight="1">
      <c r="A23" s="71" t="s">
        <v>183</v>
      </c>
      <c r="B23" s="318" t="s">
        <v>186</v>
      </c>
      <c r="C23" s="318" t="s">
        <v>359</v>
      </c>
      <c r="D23" s="319"/>
      <c r="E23" s="319"/>
      <c r="F23" s="320" t="s">
        <v>318</v>
      </c>
      <c r="G23" s="318" t="s">
        <v>363</v>
      </c>
      <c r="H23" s="321">
        <v>3</v>
      </c>
      <c r="I23" s="322">
        <v>-18</v>
      </c>
      <c r="J23" s="323" t="s">
        <v>264</v>
      </c>
      <c r="K23" s="321">
        <v>0.24</v>
      </c>
      <c r="L23" s="322">
        <v>115</v>
      </c>
      <c r="M23" s="321">
        <v>0</v>
      </c>
      <c r="N23" s="321">
        <v>0.67</v>
      </c>
      <c r="O23" s="324">
        <v>27.599999999999998</v>
      </c>
      <c r="P23" s="324">
        <v>0</v>
      </c>
      <c r="Q23" s="324">
        <v>77.05000000000001</v>
      </c>
      <c r="R23" s="156">
        <v>7.7</v>
      </c>
      <c r="S23" s="146" t="s">
        <v>173</v>
      </c>
      <c r="T23" s="323" t="s">
        <v>329</v>
      </c>
      <c r="U23" s="72"/>
      <c r="V23" s="103"/>
      <c r="W23" s="103"/>
      <c r="X23" s="149"/>
      <c r="Y23" s="155"/>
      <c r="Z23" s="6"/>
      <c r="AA23" s="6"/>
      <c r="AB23" s="6"/>
      <c r="AC23" s="6"/>
      <c r="AD23" s="14"/>
      <c r="AE23" s="7"/>
      <c r="AF23" s="7"/>
      <c r="AG23" s="7"/>
      <c r="AH23" s="7"/>
      <c r="AI23" s="309"/>
      <c r="AJ23" s="309"/>
      <c r="AK23" s="309"/>
      <c r="AL23" s="309"/>
    </row>
    <row r="24" spans="1:38" ht="14.25" customHeight="1">
      <c r="A24" s="71" t="s">
        <v>184</v>
      </c>
      <c r="B24" s="146"/>
      <c r="C24" s="146"/>
      <c r="D24" s="103"/>
      <c r="E24" s="103"/>
      <c r="F24" s="156"/>
      <c r="G24" s="146"/>
      <c r="H24" s="157"/>
      <c r="I24" s="137"/>
      <c r="J24" s="138" t="s">
        <v>264</v>
      </c>
      <c r="K24" s="157"/>
      <c r="L24" s="137"/>
      <c r="M24" s="157"/>
      <c r="N24" s="157"/>
      <c r="O24" s="151"/>
      <c r="P24" s="151"/>
      <c r="Q24" s="151"/>
      <c r="R24" s="156"/>
      <c r="S24" s="146" t="s">
        <v>173</v>
      </c>
      <c r="T24" s="138"/>
      <c r="U24" s="72"/>
      <c r="V24" s="103"/>
      <c r="W24" s="103"/>
      <c r="X24" s="149"/>
      <c r="Y24" s="15"/>
      <c r="Z24" s="6"/>
      <c r="AA24" s="6"/>
      <c r="AB24" s="6"/>
      <c r="AC24" s="6"/>
      <c r="AD24" s="14"/>
      <c r="AE24" s="7"/>
      <c r="AF24" s="7"/>
      <c r="AG24" s="7"/>
      <c r="AH24" s="7"/>
      <c r="AI24" s="309"/>
      <c r="AJ24" s="309"/>
      <c r="AK24" s="309"/>
      <c r="AL24" s="309"/>
    </row>
    <row r="25" spans="1:38" ht="14.25" customHeight="1">
      <c r="A25" s="71" t="s">
        <v>207</v>
      </c>
      <c r="B25" s="146" t="s">
        <v>237</v>
      </c>
      <c r="C25" s="146" t="s">
        <v>254</v>
      </c>
      <c r="D25" s="103"/>
      <c r="E25" s="103"/>
      <c r="F25" s="156" t="s">
        <v>318</v>
      </c>
      <c r="G25" s="146" t="s">
        <v>309</v>
      </c>
      <c r="H25" s="157">
        <v>6.24</v>
      </c>
      <c r="I25" s="137">
        <v>-11</v>
      </c>
      <c r="J25" s="138" t="s">
        <v>264</v>
      </c>
      <c r="K25" s="157">
        <v>2.8</v>
      </c>
      <c r="L25" s="137">
        <v>115</v>
      </c>
      <c r="M25" s="157">
        <v>2.42</v>
      </c>
      <c r="N25" s="157">
        <v>4.36</v>
      </c>
      <c r="O25" s="151">
        <v>322</v>
      </c>
      <c r="P25" s="151">
        <v>278.3</v>
      </c>
      <c r="Q25" s="151">
        <v>501.40000000000003</v>
      </c>
      <c r="R25" s="156" t="s">
        <v>212</v>
      </c>
      <c r="S25" s="146" t="s">
        <v>173</v>
      </c>
      <c r="T25" s="138" t="s">
        <v>228</v>
      </c>
      <c r="U25" s="72"/>
      <c r="V25" s="103"/>
      <c r="W25" s="103"/>
      <c r="X25" s="149"/>
      <c r="Y25" s="15"/>
      <c r="Z25" s="6"/>
      <c r="AA25" s="6"/>
      <c r="AB25" s="6"/>
      <c r="AC25" s="6"/>
      <c r="AD25" s="14"/>
      <c r="AE25" s="7"/>
      <c r="AF25" s="7"/>
      <c r="AG25" s="7"/>
      <c r="AH25" s="7"/>
      <c r="AI25" s="309"/>
      <c r="AJ25" s="309"/>
      <c r="AK25" s="309"/>
      <c r="AL25" s="309"/>
    </row>
    <row r="26" spans="1:38" ht="14.25" customHeight="1">
      <c r="A26" s="71" t="s">
        <v>6</v>
      </c>
      <c r="B26" s="146" t="s">
        <v>257</v>
      </c>
      <c r="C26" s="318" t="s">
        <v>387</v>
      </c>
      <c r="D26" s="319"/>
      <c r="E26" s="319" t="s">
        <v>336</v>
      </c>
      <c r="F26" s="156" t="s">
        <v>318</v>
      </c>
      <c r="G26" s="146" t="s">
        <v>390</v>
      </c>
      <c r="H26" s="157">
        <v>19.3</v>
      </c>
      <c r="I26" s="137">
        <v>-18</v>
      </c>
      <c r="J26" s="138" t="s">
        <v>264</v>
      </c>
      <c r="K26" s="157">
        <v>7.8</v>
      </c>
      <c r="L26" s="346" t="s">
        <v>388</v>
      </c>
      <c r="M26" s="157" t="s">
        <v>318</v>
      </c>
      <c r="N26" s="157" t="s">
        <v>318</v>
      </c>
      <c r="O26" s="151"/>
      <c r="P26" s="151">
        <v>0</v>
      </c>
      <c r="Q26" s="151">
        <v>0</v>
      </c>
      <c r="R26" s="320" t="s">
        <v>389</v>
      </c>
      <c r="S26" s="146" t="s">
        <v>173</v>
      </c>
      <c r="T26" s="323" t="s">
        <v>334</v>
      </c>
      <c r="U26" s="72"/>
      <c r="V26" s="103"/>
      <c r="W26" s="103"/>
      <c r="X26" s="149"/>
      <c r="Y26" s="15"/>
      <c r="Z26" s="6"/>
      <c r="AA26" s="6"/>
      <c r="AB26" s="6"/>
      <c r="AC26" s="6"/>
      <c r="AD26" s="6"/>
      <c r="AE26" s="7"/>
      <c r="AF26" s="7"/>
      <c r="AG26" s="7"/>
      <c r="AH26" s="7"/>
      <c r="AI26" s="309"/>
      <c r="AJ26" s="309"/>
      <c r="AK26" s="309"/>
      <c r="AL26" s="309"/>
    </row>
    <row r="27" spans="1:38" ht="14.25" customHeight="1">
      <c r="A27" s="71" t="s">
        <v>208</v>
      </c>
      <c r="B27" s="146" t="s">
        <v>257</v>
      </c>
      <c r="C27" s="318" t="s">
        <v>387</v>
      </c>
      <c r="D27" s="319"/>
      <c r="E27" s="319" t="s">
        <v>336</v>
      </c>
      <c r="F27" s="156" t="s">
        <v>318</v>
      </c>
      <c r="G27" s="146" t="s">
        <v>390</v>
      </c>
      <c r="H27" s="157">
        <v>19.3</v>
      </c>
      <c r="I27" s="137">
        <v>-18</v>
      </c>
      <c r="J27" s="138" t="s">
        <v>264</v>
      </c>
      <c r="K27" s="157">
        <v>7.8</v>
      </c>
      <c r="L27" s="346" t="s">
        <v>388</v>
      </c>
      <c r="M27" s="157" t="s">
        <v>318</v>
      </c>
      <c r="N27" s="157" t="s">
        <v>318</v>
      </c>
      <c r="O27" s="151"/>
      <c r="P27" s="151">
        <v>0</v>
      </c>
      <c r="Q27" s="151">
        <v>0</v>
      </c>
      <c r="R27" s="320" t="s">
        <v>389</v>
      </c>
      <c r="S27" s="146" t="s">
        <v>173</v>
      </c>
      <c r="T27" s="323" t="s">
        <v>334</v>
      </c>
      <c r="U27" s="72"/>
      <c r="V27" s="103"/>
      <c r="W27" s="103"/>
      <c r="X27" s="149"/>
      <c r="Y27" s="155"/>
      <c r="Z27" s="6"/>
      <c r="AA27" s="6"/>
      <c r="AB27" s="6"/>
      <c r="AC27" s="6"/>
      <c r="AD27" s="6"/>
      <c r="AE27" s="7"/>
      <c r="AF27" s="7"/>
      <c r="AG27" s="7"/>
      <c r="AH27" s="7"/>
      <c r="AI27" s="309"/>
      <c r="AJ27" s="309"/>
      <c r="AK27" s="309"/>
      <c r="AL27" s="309"/>
    </row>
    <row r="28" spans="1:38" ht="14.25" customHeight="1">
      <c r="A28" s="71" t="s">
        <v>209</v>
      </c>
      <c r="B28" s="146" t="s">
        <v>258</v>
      </c>
      <c r="C28" s="146" t="s">
        <v>254</v>
      </c>
      <c r="D28" s="103"/>
      <c r="E28" s="103"/>
      <c r="F28" s="156" t="s">
        <v>318</v>
      </c>
      <c r="G28" s="146" t="s">
        <v>310</v>
      </c>
      <c r="H28" s="157">
        <v>21.8</v>
      </c>
      <c r="I28" s="137">
        <v>-11</v>
      </c>
      <c r="J28" s="138" t="s">
        <v>264</v>
      </c>
      <c r="K28" s="157">
        <v>9.8</v>
      </c>
      <c r="L28" s="137">
        <v>115</v>
      </c>
      <c r="M28" s="157">
        <v>8.2</v>
      </c>
      <c r="N28" s="157">
        <v>15.26</v>
      </c>
      <c r="O28" s="151">
        <v>1127</v>
      </c>
      <c r="P28" s="151">
        <v>942.9999999999999</v>
      </c>
      <c r="Q28" s="151">
        <v>1754.8999999999999</v>
      </c>
      <c r="R28" s="156" t="s">
        <v>267</v>
      </c>
      <c r="S28" s="146" t="s">
        <v>173</v>
      </c>
      <c r="T28" s="138" t="s">
        <v>230</v>
      </c>
      <c r="U28" s="72"/>
      <c r="V28" s="103"/>
      <c r="W28" s="103"/>
      <c r="X28" s="149"/>
      <c r="Y28" s="16"/>
      <c r="Z28" s="6"/>
      <c r="AA28" s="6"/>
      <c r="AB28" s="6"/>
      <c r="AC28" s="6"/>
      <c r="AD28" s="6"/>
      <c r="AE28" s="7"/>
      <c r="AF28" s="7"/>
      <c r="AG28" s="7"/>
      <c r="AH28" s="7"/>
      <c r="AI28" s="309"/>
      <c r="AJ28" s="309"/>
      <c r="AK28" s="309"/>
      <c r="AL28" s="309"/>
    </row>
    <row r="29" spans="1:38" ht="14.25" customHeight="1">
      <c r="A29" s="71" t="s">
        <v>7</v>
      </c>
      <c r="B29" s="146" t="s">
        <v>263</v>
      </c>
      <c r="C29" s="146" t="s">
        <v>260</v>
      </c>
      <c r="D29" s="103"/>
      <c r="E29" s="103"/>
      <c r="F29" s="156" t="s">
        <v>318</v>
      </c>
      <c r="G29" s="146" t="s">
        <v>311</v>
      </c>
      <c r="H29" s="157">
        <v>15</v>
      </c>
      <c r="I29" s="137">
        <v>-7</v>
      </c>
      <c r="J29" s="138" t="s">
        <v>264</v>
      </c>
      <c r="K29" s="157">
        <v>4.8</v>
      </c>
      <c r="L29" s="137">
        <v>115</v>
      </c>
      <c r="M29" s="157">
        <v>10.18</v>
      </c>
      <c r="N29" s="157">
        <v>15.92</v>
      </c>
      <c r="O29" s="151">
        <v>552</v>
      </c>
      <c r="P29" s="151">
        <v>1170.7</v>
      </c>
      <c r="Q29" s="151">
        <v>1830.8</v>
      </c>
      <c r="R29" s="156" t="s">
        <v>273</v>
      </c>
      <c r="S29" s="146" t="s">
        <v>173</v>
      </c>
      <c r="T29" s="138" t="s">
        <v>227</v>
      </c>
      <c r="U29" s="72"/>
      <c r="V29" s="103"/>
      <c r="W29" s="103"/>
      <c r="X29" s="149"/>
      <c r="Y29" s="16"/>
      <c r="Z29" s="6"/>
      <c r="AA29" s="6"/>
      <c r="AB29" s="6"/>
      <c r="AC29" s="6"/>
      <c r="AD29" s="6"/>
      <c r="AE29" s="7"/>
      <c r="AF29" s="7"/>
      <c r="AG29" s="7"/>
      <c r="AH29" s="7"/>
      <c r="AI29" s="309"/>
      <c r="AJ29" s="309"/>
      <c r="AK29" s="309"/>
      <c r="AL29" s="309"/>
    </row>
    <row r="30" spans="1:38" ht="14.25" customHeight="1">
      <c r="A30" s="71" t="s">
        <v>210</v>
      </c>
      <c r="B30" s="146" t="s">
        <v>263</v>
      </c>
      <c r="C30" s="146" t="s">
        <v>254</v>
      </c>
      <c r="D30" s="103"/>
      <c r="E30" s="103"/>
      <c r="F30" s="156" t="s">
        <v>318</v>
      </c>
      <c r="G30" s="146" t="s">
        <v>312</v>
      </c>
      <c r="H30" s="157">
        <v>28.1</v>
      </c>
      <c r="I30" s="137">
        <v>-19</v>
      </c>
      <c r="J30" s="138" t="s">
        <v>264</v>
      </c>
      <c r="K30" s="157">
        <v>11.9</v>
      </c>
      <c r="L30" s="137">
        <v>115</v>
      </c>
      <c r="M30" s="157">
        <v>10.14</v>
      </c>
      <c r="N30" s="157">
        <v>18.57</v>
      </c>
      <c r="O30" s="151">
        <v>1368.5</v>
      </c>
      <c r="P30" s="151">
        <v>1166.1000000000001</v>
      </c>
      <c r="Q30" s="151">
        <v>2135.55</v>
      </c>
      <c r="R30" s="156" t="s">
        <v>269</v>
      </c>
      <c r="S30" s="146" t="s">
        <v>173</v>
      </c>
      <c r="T30" s="138" t="s">
        <v>227</v>
      </c>
      <c r="U30" s="72"/>
      <c r="V30" s="103"/>
      <c r="W30" s="103"/>
      <c r="X30" s="149"/>
      <c r="Y30" s="16"/>
      <c r="Z30" s="6"/>
      <c r="AA30" s="6"/>
      <c r="AB30" s="6"/>
      <c r="AC30" s="6"/>
      <c r="AD30" s="6"/>
      <c r="AE30" s="7"/>
      <c r="AF30" s="7"/>
      <c r="AG30" s="7"/>
      <c r="AH30" s="7"/>
      <c r="AI30" s="309"/>
      <c r="AJ30" s="309"/>
      <c r="AK30" s="309"/>
      <c r="AL30" s="309"/>
    </row>
    <row r="31" spans="1:38" ht="14.25" customHeight="1">
      <c r="A31" s="71" t="s">
        <v>211</v>
      </c>
      <c r="B31" s="146" t="s">
        <v>259</v>
      </c>
      <c r="C31" s="146" t="s">
        <v>254</v>
      </c>
      <c r="D31" s="103"/>
      <c r="E31" s="103"/>
      <c r="F31" s="156" t="s">
        <v>318</v>
      </c>
      <c r="G31" s="146" t="s">
        <v>313</v>
      </c>
      <c r="H31" s="157">
        <v>29.7</v>
      </c>
      <c r="I31" s="137">
        <v>-19</v>
      </c>
      <c r="J31" s="138" t="s">
        <v>264</v>
      </c>
      <c r="K31" s="157">
        <v>12.6</v>
      </c>
      <c r="L31" s="137">
        <v>115</v>
      </c>
      <c r="M31" s="157">
        <v>10.67</v>
      </c>
      <c r="N31" s="157">
        <v>19.62</v>
      </c>
      <c r="O31" s="151">
        <v>1449</v>
      </c>
      <c r="P31" s="151">
        <v>1227.05</v>
      </c>
      <c r="Q31" s="151">
        <v>2256.3</v>
      </c>
      <c r="R31" s="156" t="s">
        <v>270</v>
      </c>
      <c r="S31" s="146" t="s">
        <v>173</v>
      </c>
      <c r="T31" s="138" t="s">
        <v>227</v>
      </c>
      <c r="U31" s="72"/>
      <c r="V31" s="103"/>
      <c r="W31" s="103"/>
      <c r="X31" s="149"/>
      <c r="Y31" s="16"/>
      <c r="Z31" s="6"/>
      <c r="AA31" s="6"/>
      <c r="AB31" s="6"/>
      <c r="AC31" s="6"/>
      <c r="AD31" s="6"/>
      <c r="AE31" s="7"/>
      <c r="AF31" s="7"/>
      <c r="AG31" s="7"/>
      <c r="AH31" s="7"/>
      <c r="AI31" s="309"/>
      <c r="AJ31" s="309"/>
      <c r="AK31" s="309"/>
      <c r="AL31" s="309"/>
    </row>
    <row r="32" spans="1:38" ht="14.25" customHeight="1">
      <c r="A32" s="71" t="s">
        <v>212</v>
      </c>
      <c r="B32" s="146" t="s">
        <v>259</v>
      </c>
      <c r="C32" s="146" t="s">
        <v>260</v>
      </c>
      <c r="D32" s="103"/>
      <c r="E32" s="103"/>
      <c r="F32" s="156" t="s">
        <v>318</v>
      </c>
      <c r="G32" s="146" t="s">
        <v>314</v>
      </c>
      <c r="H32" s="157">
        <v>17.46</v>
      </c>
      <c r="I32" s="137">
        <v>-11</v>
      </c>
      <c r="J32" s="138" t="s">
        <v>264</v>
      </c>
      <c r="K32" s="157">
        <v>5.4</v>
      </c>
      <c r="L32" s="137">
        <v>115</v>
      </c>
      <c r="M32" s="157">
        <v>10.67</v>
      </c>
      <c r="N32" s="157">
        <v>15.89</v>
      </c>
      <c r="O32" s="151">
        <v>621</v>
      </c>
      <c r="P32" s="151">
        <v>1227.05</v>
      </c>
      <c r="Q32" s="151">
        <v>1827.3500000000001</v>
      </c>
      <c r="R32" s="156" t="s">
        <v>268</v>
      </c>
      <c r="S32" s="146" t="s">
        <v>173</v>
      </c>
      <c r="T32" s="138" t="s">
        <v>227</v>
      </c>
      <c r="U32" s="72"/>
      <c r="V32" s="103"/>
      <c r="W32" s="103"/>
      <c r="X32" s="149"/>
      <c r="Y32" s="16"/>
      <c r="Z32" s="6"/>
      <c r="AA32" s="6"/>
      <c r="AB32" s="6"/>
      <c r="AC32" s="6"/>
      <c r="AD32" s="6"/>
      <c r="AE32" s="7"/>
      <c r="AF32" s="7"/>
      <c r="AG32" s="7"/>
      <c r="AH32" s="7"/>
      <c r="AI32" s="309"/>
      <c r="AJ32" s="309"/>
      <c r="AK32" s="309"/>
      <c r="AL32" s="309"/>
    </row>
    <row r="33" spans="1:38" ht="14.25" customHeight="1">
      <c r="A33" s="71" t="s">
        <v>236</v>
      </c>
      <c r="B33" s="146" t="s">
        <v>262</v>
      </c>
      <c r="C33" s="146" t="s">
        <v>254</v>
      </c>
      <c r="D33" s="103"/>
      <c r="E33" s="103"/>
      <c r="F33" s="156"/>
      <c r="G33" s="146" t="s">
        <v>315</v>
      </c>
      <c r="H33" s="157">
        <v>23.4</v>
      </c>
      <c r="I33" s="137">
        <v>-11</v>
      </c>
      <c r="J33" s="138" t="s">
        <v>264</v>
      </c>
      <c r="K33" s="157">
        <v>10.5</v>
      </c>
      <c r="L33" s="137">
        <v>115</v>
      </c>
      <c r="M33" s="157">
        <v>8.73</v>
      </c>
      <c r="N33" s="157">
        <v>16.35</v>
      </c>
      <c r="O33" s="151">
        <v>1207.5</v>
      </c>
      <c r="P33" s="151">
        <v>1003.95</v>
      </c>
      <c r="Q33" s="151">
        <v>1880.2500000000002</v>
      </c>
      <c r="R33" s="156" t="s">
        <v>272</v>
      </c>
      <c r="S33" s="146" t="s">
        <v>173</v>
      </c>
      <c r="T33" s="138" t="s">
        <v>227</v>
      </c>
      <c r="U33" s="72"/>
      <c r="V33" s="103"/>
      <c r="W33" s="103"/>
      <c r="X33" s="149"/>
      <c r="Y33" s="16"/>
      <c r="Z33" s="6"/>
      <c r="AA33" s="6"/>
      <c r="AB33" s="6"/>
      <c r="AC33" s="6"/>
      <c r="AD33" s="6"/>
      <c r="AE33" s="7"/>
      <c r="AF33" s="7"/>
      <c r="AG33" s="7"/>
      <c r="AH33" s="7"/>
      <c r="AI33" s="309"/>
      <c r="AJ33" s="309"/>
      <c r="AK33" s="309"/>
      <c r="AL33" s="309"/>
    </row>
    <row r="34" spans="1:38" ht="14.25" customHeight="1">
      <c r="A34" s="71" t="s">
        <v>8</v>
      </c>
      <c r="B34" s="146"/>
      <c r="C34" s="146"/>
      <c r="D34" s="103"/>
      <c r="E34" s="103"/>
      <c r="F34" s="156"/>
      <c r="G34" s="146" t="s">
        <v>243</v>
      </c>
      <c r="H34" s="157"/>
      <c r="I34" s="137"/>
      <c r="J34" s="138"/>
      <c r="K34" s="157"/>
      <c r="L34" s="137"/>
      <c r="M34" s="157"/>
      <c r="N34" s="157"/>
      <c r="O34" s="151"/>
      <c r="P34" s="151"/>
      <c r="Q34" s="151"/>
      <c r="R34" s="156"/>
      <c r="S34" s="146"/>
      <c r="T34" s="138"/>
      <c r="U34" s="72"/>
      <c r="V34" s="103"/>
      <c r="W34" s="103"/>
      <c r="X34" s="149"/>
      <c r="Y34" s="16"/>
      <c r="Z34" s="6"/>
      <c r="AA34" s="6"/>
      <c r="AB34" s="6"/>
      <c r="AC34" s="6"/>
      <c r="AD34" s="6"/>
      <c r="AE34" s="7"/>
      <c r="AF34" s="7"/>
      <c r="AG34" s="7"/>
      <c r="AH34" s="7"/>
      <c r="AI34" s="309"/>
      <c r="AJ34" s="309"/>
      <c r="AK34" s="309"/>
      <c r="AL34" s="309"/>
    </row>
    <row r="35" spans="1:38" ht="14.25" customHeight="1">
      <c r="A35" s="71" t="s">
        <v>261</v>
      </c>
      <c r="B35" s="146"/>
      <c r="C35" s="146"/>
      <c r="D35" s="103"/>
      <c r="E35" s="103"/>
      <c r="F35" s="156"/>
      <c r="G35" s="146" t="s">
        <v>243</v>
      </c>
      <c r="H35" s="157"/>
      <c r="I35" s="137"/>
      <c r="J35" s="138"/>
      <c r="K35" s="157"/>
      <c r="L35" s="137"/>
      <c r="M35" s="157"/>
      <c r="N35" s="157"/>
      <c r="O35" s="151"/>
      <c r="P35" s="151"/>
      <c r="Q35" s="151"/>
      <c r="R35" s="156"/>
      <c r="S35" s="146"/>
      <c r="T35" s="138"/>
      <c r="U35" s="72"/>
      <c r="V35" s="103"/>
      <c r="W35" s="103"/>
      <c r="X35" s="149"/>
      <c r="Y35" s="16"/>
      <c r="Z35" s="6"/>
      <c r="AA35" s="6"/>
      <c r="AB35" s="6"/>
      <c r="AC35" s="6"/>
      <c r="AD35" s="6"/>
      <c r="AE35" s="7"/>
      <c r="AF35" s="7"/>
      <c r="AG35" s="7"/>
      <c r="AH35" s="7"/>
      <c r="AI35" s="309"/>
      <c r="AJ35" s="309"/>
      <c r="AK35" s="309"/>
      <c r="AL35" s="309"/>
    </row>
    <row r="36" spans="1:38" ht="14.25" customHeight="1">
      <c r="A36" s="71" t="s">
        <v>9</v>
      </c>
      <c r="B36" s="146" t="s">
        <v>258</v>
      </c>
      <c r="C36" s="146" t="s">
        <v>260</v>
      </c>
      <c r="D36" s="103"/>
      <c r="E36" s="103"/>
      <c r="F36" s="156" t="s">
        <v>318</v>
      </c>
      <c r="G36" s="146" t="s">
        <v>316</v>
      </c>
      <c r="H36" s="157">
        <v>13.16</v>
      </c>
      <c r="I36" s="137">
        <v>-16</v>
      </c>
      <c r="J36" s="138" t="s">
        <v>264</v>
      </c>
      <c r="K36" s="157">
        <v>4.2</v>
      </c>
      <c r="L36" s="137">
        <v>115</v>
      </c>
      <c r="M36" s="157">
        <v>8.2</v>
      </c>
      <c r="N36" s="157">
        <v>13.06</v>
      </c>
      <c r="O36" s="151">
        <v>483</v>
      </c>
      <c r="P36" s="151">
        <v>942.9999999999999</v>
      </c>
      <c r="Q36" s="151">
        <v>1501.9</v>
      </c>
      <c r="R36" s="156" t="s">
        <v>271</v>
      </c>
      <c r="S36" s="146" t="s">
        <v>173</v>
      </c>
      <c r="T36" s="138" t="s">
        <v>227</v>
      </c>
      <c r="U36" s="72"/>
      <c r="V36" s="103"/>
      <c r="W36" s="103"/>
      <c r="X36" s="149"/>
      <c r="Y36" s="16"/>
      <c r="Z36" s="6"/>
      <c r="AA36" s="6"/>
      <c r="AB36" s="6"/>
      <c r="AC36" s="6"/>
      <c r="AD36" s="6"/>
      <c r="AE36" s="7"/>
      <c r="AF36" s="7"/>
      <c r="AG36" s="7"/>
      <c r="AH36" s="7"/>
      <c r="AI36" s="309"/>
      <c r="AJ36" s="309"/>
      <c r="AK36" s="309"/>
      <c r="AL36" s="309"/>
    </row>
    <row r="37" spans="1:38" ht="14.25" customHeight="1" thickBot="1">
      <c r="A37" s="152" t="s">
        <v>295</v>
      </c>
      <c r="B37" s="146" t="s">
        <v>262</v>
      </c>
      <c r="C37" s="146" t="s">
        <v>260</v>
      </c>
      <c r="D37" s="103"/>
      <c r="E37" s="103"/>
      <c r="F37" s="156" t="s">
        <v>318</v>
      </c>
      <c r="G37" s="146" t="s">
        <v>317</v>
      </c>
      <c r="H37" s="157">
        <v>14.1</v>
      </c>
      <c r="I37" s="137">
        <v>-16</v>
      </c>
      <c r="J37" s="138" t="s">
        <v>264</v>
      </c>
      <c r="K37" s="157">
        <v>4.5</v>
      </c>
      <c r="L37" s="137">
        <v>115</v>
      </c>
      <c r="M37" s="157">
        <v>8.73</v>
      </c>
      <c r="N37" s="157">
        <v>13.9</v>
      </c>
      <c r="O37" s="151">
        <v>517.5</v>
      </c>
      <c r="P37" s="151">
        <v>1003.95</v>
      </c>
      <c r="Q37" s="151">
        <v>1598.5</v>
      </c>
      <c r="R37" s="156" t="s">
        <v>4</v>
      </c>
      <c r="S37" s="146" t="s">
        <v>173</v>
      </c>
      <c r="T37" s="138" t="s">
        <v>227</v>
      </c>
      <c r="U37" s="153"/>
      <c r="V37" s="147"/>
      <c r="W37" s="147"/>
      <c r="X37" s="154"/>
      <c r="Y37" s="16"/>
      <c r="Z37" s="6"/>
      <c r="AA37" s="6"/>
      <c r="AB37" s="6"/>
      <c r="AC37" s="6"/>
      <c r="AD37" s="6"/>
      <c r="AE37" s="7"/>
      <c r="AF37" s="7"/>
      <c r="AG37" s="7"/>
      <c r="AH37" s="7"/>
      <c r="AI37" s="309"/>
      <c r="AJ37" s="309"/>
      <c r="AK37" s="309"/>
      <c r="AL37" s="309"/>
    </row>
    <row r="38" spans="1:38" ht="14.25" customHeight="1">
      <c r="A38" s="75"/>
      <c r="B38" s="76" t="s">
        <v>105</v>
      </c>
      <c r="C38" s="77"/>
      <c r="D38" s="78"/>
      <c r="E38" s="79" t="s">
        <v>57</v>
      </c>
      <c r="F38" s="80"/>
      <c r="G38" s="135" t="s">
        <v>274</v>
      </c>
      <c r="H38" s="81"/>
      <c r="I38" s="82"/>
      <c r="J38" s="82" t="s">
        <v>106</v>
      </c>
      <c r="K38" s="83"/>
      <c r="L38" s="83"/>
      <c r="M38" s="83"/>
      <c r="N38" s="83"/>
      <c r="O38" s="83"/>
      <c r="P38" s="83"/>
      <c r="Q38" s="83"/>
      <c r="R38" s="83"/>
      <c r="S38" s="83"/>
      <c r="T38" s="84"/>
      <c r="U38" s="230"/>
      <c r="V38" s="231" t="s">
        <v>107</v>
      </c>
      <c r="W38" s="232"/>
      <c r="X38" s="233"/>
      <c r="Y38" s="11"/>
      <c r="Z38" s="6"/>
      <c r="AA38" s="6"/>
      <c r="AB38" s="6"/>
      <c r="AC38" s="6"/>
      <c r="AD38" s="6"/>
      <c r="AE38" s="7"/>
      <c r="AF38" s="7"/>
      <c r="AG38" s="7"/>
      <c r="AH38" s="7"/>
      <c r="AI38" s="309"/>
      <c r="AJ38" s="309"/>
      <c r="AK38" s="309"/>
      <c r="AL38" s="309"/>
    </row>
    <row r="39" spans="1:38" ht="14.25" customHeight="1">
      <c r="A39" s="238" t="s">
        <v>108</v>
      </c>
      <c r="B39" s="239"/>
      <c r="C39" s="240"/>
      <c r="D39" s="241" t="s">
        <v>26</v>
      </c>
      <c r="E39" s="223" t="s">
        <v>109</v>
      </c>
      <c r="F39" s="224" t="s">
        <v>110</v>
      </c>
      <c r="G39" s="225"/>
      <c r="H39" s="226"/>
      <c r="I39" s="226" t="s">
        <v>112</v>
      </c>
      <c r="J39" s="88"/>
      <c r="K39" s="88"/>
      <c r="L39" s="88"/>
      <c r="M39" s="88"/>
      <c r="N39" s="89" t="s">
        <v>25</v>
      </c>
      <c r="O39" s="89"/>
      <c r="P39" s="89"/>
      <c r="Q39" s="88" t="s">
        <v>113</v>
      </c>
      <c r="R39" s="88" t="s">
        <v>114</v>
      </c>
      <c r="S39" s="90"/>
      <c r="T39" s="91" t="s">
        <v>115</v>
      </c>
      <c r="U39" s="234" t="s">
        <v>116</v>
      </c>
      <c r="V39" s="235"/>
      <c r="W39" s="236" t="s">
        <v>286</v>
      </c>
      <c r="X39" s="237"/>
      <c r="Y39" s="11"/>
      <c r="Z39" s="6"/>
      <c r="AA39" s="307"/>
      <c r="AB39" s="6"/>
      <c r="AC39" s="307"/>
      <c r="AD39" s="6"/>
      <c r="AE39" s="7"/>
      <c r="AF39" s="7"/>
      <c r="AG39" s="7"/>
      <c r="AH39" s="7"/>
      <c r="AI39" s="309"/>
      <c r="AJ39" s="309"/>
      <c r="AK39" s="309"/>
      <c r="AL39" s="309"/>
    </row>
    <row r="40" spans="1:38" ht="14.25" customHeight="1">
      <c r="A40" s="238" t="s">
        <v>117</v>
      </c>
      <c r="B40" s="239"/>
      <c r="C40" s="240"/>
      <c r="D40" s="242">
        <v>110</v>
      </c>
      <c r="E40" s="227" t="s">
        <v>118</v>
      </c>
      <c r="F40" s="228" t="s">
        <v>119</v>
      </c>
      <c r="G40" s="229" t="s">
        <v>109</v>
      </c>
      <c r="H40" s="229" t="s">
        <v>111</v>
      </c>
      <c r="I40" s="219" t="s">
        <v>96</v>
      </c>
      <c r="J40" s="96" t="s">
        <v>120</v>
      </c>
      <c r="K40" s="96" t="s">
        <v>121</v>
      </c>
      <c r="L40" s="96" t="s">
        <v>122</v>
      </c>
      <c r="M40" s="96" t="s">
        <v>123</v>
      </c>
      <c r="N40" s="97" t="s">
        <v>91</v>
      </c>
      <c r="O40" s="97"/>
      <c r="P40" s="97"/>
      <c r="Q40" s="96" t="s">
        <v>72</v>
      </c>
      <c r="R40" s="96" t="s">
        <v>124</v>
      </c>
      <c r="S40" s="98" t="s">
        <v>125</v>
      </c>
      <c r="T40" s="99" t="s">
        <v>126</v>
      </c>
      <c r="U40" s="92" t="s">
        <v>127</v>
      </c>
      <c r="V40" s="93"/>
      <c r="W40" s="141">
        <v>7.93</v>
      </c>
      <c r="X40" s="100"/>
      <c r="Y40" s="11"/>
      <c r="Z40" s="6"/>
      <c r="AA40" s="14"/>
      <c r="AB40" s="6"/>
      <c r="AC40" s="14"/>
      <c r="AD40" s="6"/>
      <c r="AE40" s="7"/>
      <c r="AF40" s="7"/>
      <c r="AG40" s="7"/>
      <c r="AH40" s="7"/>
      <c r="AI40" s="309"/>
      <c r="AJ40" s="309"/>
      <c r="AK40" s="309"/>
      <c r="AL40" s="309"/>
    </row>
    <row r="41" spans="1:38" ht="14.25" customHeight="1">
      <c r="A41" s="238" t="s">
        <v>128</v>
      </c>
      <c r="B41" s="239"/>
      <c r="C41" s="240"/>
      <c r="D41" s="242">
        <v>100</v>
      </c>
      <c r="E41" s="330" t="s">
        <v>336</v>
      </c>
      <c r="F41" s="329" t="s">
        <v>43</v>
      </c>
      <c r="G41" s="319" t="s">
        <v>374</v>
      </c>
      <c r="H41" s="332">
        <v>22.4</v>
      </c>
      <c r="I41" s="329" t="s">
        <v>266</v>
      </c>
      <c r="J41" s="322" t="s">
        <v>7</v>
      </c>
      <c r="K41" s="333"/>
      <c r="L41" s="322">
        <v>26.3</v>
      </c>
      <c r="M41" s="333"/>
      <c r="N41" s="323" t="s">
        <v>33</v>
      </c>
      <c r="O41" s="334"/>
      <c r="P41" s="341"/>
      <c r="Q41" s="323">
        <v>0</v>
      </c>
      <c r="R41" s="335" t="s">
        <v>376</v>
      </c>
      <c r="S41" s="335" t="s">
        <v>365</v>
      </c>
      <c r="T41" s="336" t="s">
        <v>377</v>
      </c>
      <c r="U41" s="92" t="s">
        <v>129</v>
      </c>
      <c r="V41" s="93"/>
      <c r="W41" s="142">
        <v>8</v>
      </c>
      <c r="X41" s="100"/>
      <c r="Y41" s="11"/>
      <c r="Z41" s="6"/>
      <c r="AA41" s="6"/>
      <c r="AB41" s="6"/>
      <c r="AC41" s="6"/>
      <c r="AD41" s="6"/>
      <c r="AE41" s="7"/>
      <c r="AF41" s="7"/>
      <c r="AG41" s="7"/>
      <c r="AH41" s="7"/>
      <c r="AI41" s="309"/>
      <c r="AJ41" s="309"/>
      <c r="AK41" s="309"/>
      <c r="AL41" s="309"/>
    </row>
    <row r="42" spans="1:38" ht="14.25" customHeight="1">
      <c r="A42" s="108" t="s">
        <v>38</v>
      </c>
      <c r="B42" s="86"/>
      <c r="C42" s="87"/>
      <c r="D42" s="107">
        <f>SUM(H13:H37)</f>
        <v>260.96</v>
      </c>
      <c r="E42" s="101">
        <v>1</v>
      </c>
      <c r="F42" s="102" t="s">
        <v>45</v>
      </c>
      <c r="G42" s="103" t="s">
        <v>303</v>
      </c>
      <c r="H42" s="104">
        <v>69.4</v>
      </c>
      <c r="I42" s="105" t="s">
        <v>266</v>
      </c>
      <c r="J42" s="137" t="s">
        <v>7</v>
      </c>
      <c r="K42" s="73"/>
      <c r="L42" s="137">
        <v>52.6</v>
      </c>
      <c r="M42" s="73"/>
      <c r="N42" s="138" t="s">
        <v>33</v>
      </c>
      <c r="O42" s="28"/>
      <c r="P42" s="28"/>
      <c r="Q42" s="138">
        <v>0</v>
      </c>
      <c r="R42" s="138" t="s">
        <v>13</v>
      </c>
      <c r="S42" s="138" t="s">
        <v>11</v>
      </c>
      <c r="T42" s="139" t="s">
        <v>14</v>
      </c>
      <c r="U42" s="92" t="s">
        <v>130</v>
      </c>
      <c r="V42" s="93"/>
      <c r="W42" s="142" t="s">
        <v>279</v>
      </c>
      <c r="X42" s="100"/>
      <c r="Y42" s="11"/>
      <c r="Z42" s="6"/>
      <c r="AA42" s="6"/>
      <c r="AB42" s="6"/>
      <c r="AC42" s="6"/>
      <c r="AD42" s="6"/>
      <c r="AE42" s="7"/>
      <c r="AF42" s="7"/>
      <c r="AG42" s="7"/>
      <c r="AH42" s="7"/>
      <c r="AI42" s="309"/>
      <c r="AJ42" s="309"/>
      <c r="AK42" s="309"/>
      <c r="AL42" s="309"/>
    </row>
    <row r="43" spans="1:38" ht="14.25" customHeight="1">
      <c r="A43" s="108" t="s">
        <v>36</v>
      </c>
      <c r="B43" s="86"/>
      <c r="C43" s="87"/>
      <c r="D43" s="107">
        <f>SUM(H41:H45)</f>
        <v>305.6</v>
      </c>
      <c r="E43" s="330" t="s">
        <v>336</v>
      </c>
      <c r="F43" s="329" t="s">
        <v>46</v>
      </c>
      <c r="G43" s="319" t="s">
        <v>375</v>
      </c>
      <c r="H43" s="332">
        <v>45.4</v>
      </c>
      <c r="I43" s="329" t="s">
        <v>266</v>
      </c>
      <c r="J43" s="322" t="s">
        <v>9</v>
      </c>
      <c r="K43" s="333"/>
      <c r="L43" s="322">
        <v>39</v>
      </c>
      <c r="M43" s="333"/>
      <c r="N43" s="323" t="s">
        <v>34</v>
      </c>
      <c r="O43" s="334"/>
      <c r="P43" s="334"/>
      <c r="Q43" s="323">
        <v>0</v>
      </c>
      <c r="R43" s="335" t="s">
        <v>10</v>
      </c>
      <c r="S43" s="335" t="s">
        <v>376</v>
      </c>
      <c r="T43" s="336" t="s">
        <v>12</v>
      </c>
      <c r="U43" s="92" t="s">
        <v>131</v>
      </c>
      <c r="V43" s="93"/>
      <c r="W43" s="148">
        <v>40</v>
      </c>
      <c r="X43" s="100"/>
      <c r="Y43" s="11"/>
      <c r="Z43" s="6"/>
      <c r="AA43" s="6"/>
      <c r="AB43" s="6"/>
      <c r="AC43" s="6"/>
      <c r="AD43" s="6"/>
      <c r="AE43" s="7"/>
      <c r="AF43" s="7"/>
      <c r="AG43" s="7"/>
      <c r="AH43" s="7"/>
      <c r="AI43" s="309"/>
      <c r="AJ43" s="309"/>
      <c r="AK43" s="309"/>
      <c r="AL43" s="309"/>
    </row>
    <row r="44" spans="1:38" ht="14.25" customHeight="1">
      <c r="A44" s="108" t="s">
        <v>132</v>
      </c>
      <c r="B44" s="86"/>
      <c r="C44" s="87"/>
      <c r="D44" s="107">
        <f>D43*1.42</f>
        <v>433.952</v>
      </c>
      <c r="E44" s="101">
        <v>1</v>
      </c>
      <c r="F44" s="102" t="s">
        <v>48</v>
      </c>
      <c r="G44" s="103" t="s">
        <v>304</v>
      </c>
      <c r="H44" s="104">
        <v>84.2</v>
      </c>
      <c r="I44" s="105" t="s">
        <v>266</v>
      </c>
      <c r="J44" s="137" t="s">
        <v>9</v>
      </c>
      <c r="K44" s="73"/>
      <c r="L44" s="137">
        <v>66</v>
      </c>
      <c r="M44" s="73"/>
      <c r="N44" s="138" t="s">
        <v>34</v>
      </c>
      <c r="O44" s="28"/>
      <c r="P44" s="28"/>
      <c r="Q44" s="138">
        <v>0</v>
      </c>
      <c r="R44" s="138" t="s">
        <v>17</v>
      </c>
      <c r="S44" s="138" t="s">
        <v>15</v>
      </c>
      <c r="T44" s="139" t="s">
        <v>18</v>
      </c>
      <c r="U44" s="92" t="s">
        <v>74</v>
      </c>
      <c r="V44" s="93"/>
      <c r="W44" s="141">
        <v>42</v>
      </c>
      <c r="X44" s="100"/>
      <c r="Y44" s="11"/>
      <c r="Z44" s="6"/>
      <c r="AA44" s="6"/>
      <c r="AB44" s="6"/>
      <c r="AC44" s="6"/>
      <c r="AD44" s="6"/>
      <c r="AE44" s="7"/>
      <c r="AF44" s="311"/>
      <c r="AG44" s="7"/>
      <c r="AH44" s="7"/>
      <c r="AI44" s="309"/>
      <c r="AJ44" s="309"/>
      <c r="AK44" s="309"/>
      <c r="AL44" s="309"/>
    </row>
    <row r="45" spans="1:38" ht="14.25" customHeight="1">
      <c r="A45" s="108" t="s">
        <v>196</v>
      </c>
      <c r="B45" s="86"/>
      <c r="C45" s="87"/>
      <c r="D45" s="109">
        <f>1-D42/D44</f>
        <v>0.3986431679079714</v>
      </c>
      <c r="E45" s="101">
        <v>1</v>
      </c>
      <c r="F45" s="102" t="s">
        <v>49</v>
      </c>
      <c r="G45" s="113" t="s">
        <v>304</v>
      </c>
      <c r="H45" s="104">
        <v>84.2</v>
      </c>
      <c r="I45" s="105" t="s">
        <v>266</v>
      </c>
      <c r="J45" s="137" t="s">
        <v>9</v>
      </c>
      <c r="K45" s="73"/>
      <c r="L45" s="137">
        <v>66</v>
      </c>
      <c r="M45" s="73"/>
      <c r="N45" s="138" t="s">
        <v>34</v>
      </c>
      <c r="O45" s="28"/>
      <c r="P45" s="28"/>
      <c r="Q45" s="138">
        <v>0</v>
      </c>
      <c r="R45" s="138" t="s">
        <v>17</v>
      </c>
      <c r="S45" s="138" t="s">
        <v>15</v>
      </c>
      <c r="T45" s="139" t="s">
        <v>18</v>
      </c>
      <c r="U45" s="92" t="s">
        <v>133</v>
      </c>
      <c r="V45" s="93"/>
      <c r="W45" s="143">
        <v>50</v>
      </c>
      <c r="X45" s="100"/>
      <c r="Y45" s="11"/>
      <c r="Z45" s="6"/>
      <c r="AA45" s="6"/>
      <c r="AB45" s="6"/>
      <c r="AC45" s="6"/>
      <c r="AD45" s="6"/>
      <c r="AE45" s="7"/>
      <c r="AF45" s="311"/>
      <c r="AG45" s="7"/>
      <c r="AH45" s="7"/>
      <c r="AI45" s="309"/>
      <c r="AJ45" s="309"/>
      <c r="AK45" s="309"/>
      <c r="AL45" s="309"/>
    </row>
    <row r="46" spans="1:38" ht="14.25" customHeight="1">
      <c r="A46" s="85" t="s">
        <v>134</v>
      </c>
      <c r="B46" s="86"/>
      <c r="C46" s="87"/>
      <c r="D46" s="111">
        <f>D43*1.63</f>
        <v>498.128</v>
      </c>
      <c r="E46" s="101"/>
      <c r="F46" s="102"/>
      <c r="G46" s="110"/>
      <c r="H46" s="104"/>
      <c r="I46" s="105"/>
      <c r="J46" s="137" t="s">
        <v>318</v>
      </c>
      <c r="K46" s="73"/>
      <c r="L46" s="137" t="s">
        <v>318</v>
      </c>
      <c r="M46" s="73"/>
      <c r="N46" s="138" t="s">
        <v>318</v>
      </c>
      <c r="O46" s="28"/>
      <c r="P46" s="28"/>
      <c r="Q46" s="138" t="s">
        <v>318</v>
      </c>
      <c r="R46" s="138" t="s">
        <v>318</v>
      </c>
      <c r="S46" s="138" t="s">
        <v>318</v>
      </c>
      <c r="T46" s="139" t="s">
        <v>318</v>
      </c>
      <c r="U46" s="92" t="s">
        <v>135</v>
      </c>
      <c r="V46" s="93"/>
      <c r="W46" s="142" t="s">
        <v>288</v>
      </c>
      <c r="X46" s="100"/>
      <c r="Y46" s="11"/>
      <c r="Z46" s="6"/>
      <c r="AA46" s="6"/>
      <c r="AB46" s="6"/>
      <c r="AC46" s="6"/>
      <c r="AD46" s="6"/>
      <c r="AE46" s="7"/>
      <c r="AF46" s="311"/>
      <c r="AG46" s="7"/>
      <c r="AH46" s="7"/>
      <c r="AI46" s="309"/>
      <c r="AJ46" s="309"/>
      <c r="AK46" s="309"/>
      <c r="AL46" s="309"/>
    </row>
    <row r="47" spans="1:38" ht="14.25" customHeight="1">
      <c r="A47" s="85"/>
      <c r="B47" s="86"/>
      <c r="C47" s="87"/>
      <c r="D47" s="95">
        <v>0</v>
      </c>
      <c r="E47" s="101"/>
      <c r="F47" s="102"/>
      <c r="G47" s="319" t="s">
        <v>378</v>
      </c>
      <c r="H47" s="332"/>
      <c r="I47" s="329"/>
      <c r="J47" s="322"/>
      <c r="K47" s="333"/>
      <c r="L47" s="137" t="s">
        <v>318</v>
      </c>
      <c r="M47" s="73"/>
      <c r="N47" s="138" t="s">
        <v>318</v>
      </c>
      <c r="O47" s="28"/>
      <c r="P47" s="28"/>
      <c r="Q47" s="138" t="s">
        <v>318</v>
      </c>
      <c r="R47" s="138" t="s">
        <v>318</v>
      </c>
      <c r="S47" s="138" t="s">
        <v>318</v>
      </c>
      <c r="T47" s="139" t="s">
        <v>318</v>
      </c>
      <c r="U47" s="112" t="s">
        <v>90</v>
      </c>
      <c r="V47" s="93"/>
      <c r="W47" s="301" t="s">
        <v>287</v>
      </c>
      <c r="X47" s="100"/>
      <c r="Y47" s="11"/>
      <c r="Z47" s="6"/>
      <c r="AA47" s="6"/>
      <c r="AB47" s="6"/>
      <c r="AC47" s="6"/>
      <c r="AD47" s="6"/>
      <c r="AE47" s="7"/>
      <c r="AF47" s="311"/>
      <c r="AG47" s="7"/>
      <c r="AH47" s="7"/>
      <c r="AI47" s="309"/>
      <c r="AJ47" s="309"/>
      <c r="AK47" s="309"/>
      <c r="AL47" s="309"/>
    </row>
    <row r="48" spans="1:38" ht="14.25" customHeight="1">
      <c r="A48" s="108" t="s">
        <v>39</v>
      </c>
      <c r="B48" s="86"/>
      <c r="C48" s="87"/>
      <c r="D48" s="111">
        <v>0</v>
      </c>
      <c r="E48" s="101"/>
      <c r="F48" s="102"/>
      <c r="G48" s="319" t="s">
        <v>379</v>
      </c>
      <c r="H48" s="332"/>
      <c r="I48" s="329"/>
      <c r="J48" s="322"/>
      <c r="K48" s="333"/>
      <c r="L48" s="137" t="s">
        <v>318</v>
      </c>
      <c r="M48" s="73"/>
      <c r="N48" s="138" t="s">
        <v>318</v>
      </c>
      <c r="O48" s="28"/>
      <c r="P48" s="28"/>
      <c r="Q48" s="138" t="s">
        <v>318</v>
      </c>
      <c r="R48" s="138" t="s">
        <v>318</v>
      </c>
      <c r="S48" s="138" t="s">
        <v>318</v>
      </c>
      <c r="T48" s="139" t="s">
        <v>318</v>
      </c>
      <c r="U48" s="92" t="s">
        <v>136</v>
      </c>
      <c r="V48" s="93"/>
      <c r="W48" s="142">
        <v>10</v>
      </c>
      <c r="X48" s="94"/>
      <c r="Y48" s="11"/>
      <c r="Z48" s="6"/>
      <c r="AA48" s="6"/>
      <c r="AB48" s="6"/>
      <c r="AC48" s="6"/>
      <c r="AD48" s="6"/>
      <c r="AE48" s="7"/>
      <c r="AF48" s="7"/>
      <c r="AG48" s="7"/>
      <c r="AH48" s="7"/>
      <c r="AI48" s="309"/>
      <c r="AJ48" s="309"/>
      <c r="AK48" s="309"/>
      <c r="AL48" s="309"/>
    </row>
    <row r="49" spans="1:38" ht="14.25" customHeight="1">
      <c r="A49" s="108" t="s">
        <v>37</v>
      </c>
      <c r="B49" s="86"/>
      <c r="C49" s="87"/>
      <c r="D49" s="111">
        <v>0</v>
      </c>
      <c r="E49" s="101"/>
      <c r="F49" s="102"/>
      <c r="G49" s="110"/>
      <c r="H49" s="104"/>
      <c r="I49" s="105"/>
      <c r="J49" s="137" t="s">
        <v>318</v>
      </c>
      <c r="K49" s="73"/>
      <c r="L49" s="137" t="s">
        <v>318</v>
      </c>
      <c r="M49" s="73"/>
      <c r="N49" s="138" t="s">
        <v>318</v>
      </c>
      <c r="O49" s="28"/>
      <c r="P49" s="28"/>
      <c r="Q49" s="138" t="s">
        <v>318</v>
      </c>
      <c r="R49" s="138" t="s">
        <v>318</v>
      </c>
      <c r="S49" s="138" t="s">
        <v>318</v>
      </c>
      <c r="T49" s="139" t="s">
        <v>318</v>
      </c>
      <c r="U49" s="234" t="s">
        <v>137</v>
      </c>
      <c r="V49" s="235"/>
      <c r="W49" s="348" t="s">
        <v>398</v>
      </c>
      <c r="X49" s="349"/>
      <c r="Y49" s="11"/>
      <c r="Z49" s="6"/>
      <c r="AA49" s="6"/>
      <c r="AB49" s="6"/>
      <c r="AC49" s="6"/>
      <c r="AD49" s="6"/>
      <c r="AE49" s="7"/>
      <c r="AF49" s="7"/>
      <c r="AG49" s="7"/>
      <c r="AH49" s="7"/>
      <c r="AI49" s="309"/>
      <c r="AJ49" s="309"/>
      <c r="AK49" s="309"/>
      <c r="AL49" s="309"/>
    </row>
    <row r="50" spans="1:38" ht="14.25" customHeight="1" thickBot="1">
      <c r="A50" s="108" t="s">
        <v>132</v>
      </c>
      <c r="B50" s="86"/>
      <c r="C50" s="87"/>
      <c r="D50" s="114">
        <v>0</v>
      </c>
      <c r="E50" s="115"/>
      <c r="F50" s="116"/>
      <c r="G50" s="117"/>
      <c r="H50" s="118"/>
      <c r="I50" s="119"/>
      <c r="J50" s="137" t="s">
        <v>318</v>
      </c>
      <c r="K50" s="74"/>
      <c r="L50" s="137" t="s">
        <v>318</v>
      </c>
      <c r="M50" s="74"/>
      <c r="N50" s="138" t="s">
        <v>318</v>
      </c>
      <c r="O50" s="120"/>
      <c r="P50" s="28"/>
      <c r="Q50" s="138" t="s">
        <v>318</v>
      </c>
      <c r="R50" s="138" t="s">
        <v>318</v>
      </c>
      <c r="S50" s="138" t="s">
        <v>318</v>
      </c>
      <c r="T50" s="140" t="s">
        <v>318</v>
      </c>
      <c r="U50" s="234" t="s">
        <v>138</v>
      </c>
      <c r="V50" s="235"/>
      <c r="W50" s="350" t="s">
        <v>399</v>
      </c>
      <c r="X50" s="351"/>
      <c r="Y50" s="11"/>
      <c r="Z50" s="6"/>
      <c r="AA50" s="6"/>
      <c r="AB50" s="6"/>
      <c r="AC50" s="6"/>
      <c r="AD50" s="6"/>
      <c r="AE50" s="7"/>
      <c r="AF50" s="7"/>
      <c r="AG50" s="7"/>
      <c r="AH50" s="7"/>
      <c r="AI50" s="309"/>
      <c r="AJ50" s="309"/>
      <c r="AK50" s="309"/>
      <c r="AL50" s="309"/>
    </row>
    <row r="51" spans="1:38" ht="14.25" customHeight="1">
      <c r="A51" s="108" t="s">
        <v>197</v>
      </c>
      <c r="B51" s="86"/>
      <c r="C51" s="87"/>
      <c r="D51" s="109" t="s">
        <v>318</v>
      </c>
      <c r="E51" s="121"/>
      <c r="F51" s="129"/>
      <c r="G51" s="130"/>
      <c r="H51" s="130"/>
      <c r="I51" s="131"/>
      <c r="J51" s="296" t="s">
        <v>139</v>
      </c>
      <c r="K51" s="130"/>
      <c r="L51" s="130"/>
      <c r="M51" s="130"/>
      <c r="N51" s="130"/>
      <c r="O51" s="130"/>
      <c r="P51" s="130"/>
      <c r="Q51" s="130"/>
      <c r="R51" s="132"/>
      <c r="S51" s="133"/>
      <c r="T51" s="134"/>
      <c r="U51" s="130"/>
      <c r="V51" s="132"/>
      <c r="W51" s="132"/>
      <c r="X51" s="128"/>
      <c r="Y51" s="11"/>
      <c r="Z51" s="6"/>
      <c r="AA51" s="6"/>
      <c r="AB51" s="6"/>
      <c r="AC51" s="6"/>
      <c r="AD51" s="6"/>
      <c r="AE51" s="7"/>
      <c r="AF51" s="7"/>
      <c r="AG51" s="7"/>
      <c r="AH51" s="7"/>
      <c r="AI51" s="309"/>
      <c r="AJ51" s="309"/>
      <c r="AK51" s="309"/>
      <c r="AL51" s="309"/>
    </row>
    <row r="52" spans="1:38" ht="14.25" customHeight="1">
      <c r="A52" s="85" t="s">
        <v>140</v>
      </c>
      <c r="B52" s="86"/>
      <c r="C52" s="87"/>
      <c r="D52" s="111">
        <v>0</v>
      </c>
      <c r="E52" s="122"/>
      <c r="F52" s="246" t="s">
        <v>141</v>
      </c>
      <c r="G52" s="247"/>
      <c r="H52" s="236" t="s">
        <v>277</v>
      </c>
      <c r="I52" s="248"/>
      <c r="J52" s="249" t="s">
        <v>142</v>
      </c>
      <c r="K52" s="250"/>
      <c r="L52" s="247"/>
      <c r="M52" s="236"/>
      <c r="N52" s="248"/>
      <c r="O52" s="251"/>
      <c r="P52" s="249" t="s">
        <v>143</v>
      </c>
      <c r="Q52" s="247"/>
      <c r="R52" s="344" t="s">
        <v>383</v>
      </c>
      <c r="S52" s="252"/>
      <c r="T52" s="253" t="s">
        <v>144</v>
      </c>
      <c r="U52" s="247"/>
      <c r="V52" s="245"/>
      <c r="W52" s="251"/>
      <c r="X52" s="252"/>
      <c r="Y52" s="11"/>
      <c r="Z52" s="6"/>
      <c r="AA52" s="6"/>
      <c r="AB52" s="6"/>
      <c r="AC52" s="6"/>
      <c r="AD52" s="6"/>
      <c r="AE52" s="7"/>
      <c r="AF52" s="7"/>
      <c r="AG52" s="7"/>
      <c r="AH52" s="7"/>
      <c r="AI52" s="309"/>
      <c r="AJ52" s="309"/>
      <c r="AK52" s="309"/>
      <c r="AL52" s="309"/>
    </row>
    <row r="53" spans="1:38" ht="14.25" customHeight="1">
      <c r="A53" s="85"/>
      <c r="B53" s="86"/>
      <c r="C53" s="87"/>
      <c r="D53" s="95">
        <v>0</v>
      </c>
      <c r="E53" s="122"/>
      <c r="F53" s="246" t="s">
        <v>145</v>
      </c>
      <c r="G53" s="247"/>
      <c r="H53" s="236"/>
      <c r="I53" s="248"/>
      <c r="J53" s="249" t="s">
        <v>146</v>
      </c>
      <c r="K53" s="250"/>
      <c r="L53" s="247"/>
      <c r="M53" s="236"/>
      <c r="N53" s="248"/>
      <c r="O53" s="251"/>
      <c r="P53" s="249" t="s">
        <v>147</v>
      </c>
      <c r="Q53" s="247"/>
      <c r="R53" s="236"/>
      <c r="S53" s="252"/>
      <c r="T53" s="250" t="s">
        <v>148</v>
      </c>
      <c r="U53" s="247"/>
      <c r="V53" s="245"/>
      <c r="W53" s="251"/>
      <c r="X53" s="252"/>
      <c r="Y53" s="11"/>
      <c r="Z53" s="6"/>
      <c r="AA53" s="6"/>
      <c r="AB53" s="6"/>
      <c r="AC53" s="6"/>
      <c r="AD53" s="6"/>
      <c r="AE53" s="7"/>
      <c r="AF53" s="7"/>
      <c r="AG53" s="7"/>
      <c r="AH53" s="7"/>
      <c r="AI53" s="309"/>
      <c r="AJ53" s="309"/>
      <c r="AK53" s="309"/>
      <c r="AL53" s="309"/>
    </row>
    <row r="54" spans="1:38" ht="14.25" customHeight="1">
      <c r="A54" s="108" t="s">
        <v>40</v>
      </c>
      <c r="B54" s="86"/>
      <c r="C54" s="87"/>
      <c r="D54" s="111">
        <v>0</v>
      </c>
      <c r="E54" s="123"/>
      <c r="F54" s="254" t="s">
        <v>149</v>
      </c>
      <c r="G54" s="247"/>
      <c r="H54" s="275"/>
      <c r="I54" s="248"/>
      <c r="J54" s="249" t="s">
        <v>150</v>
      </c>
      <c r="K54" s="250"/>
      <c r="L54" s="247"/>
      <c r="M54" s="275"/>
      <c r="N54" s="248"/>
      <c r="O54" s="251"/>
      <c r="P54" s="249" t="s">
        <v>151</v>
      </c>
      <c r="Q54" s="247"/>
      <c r="R54" s="275" t="s">
        <v>3</v>
      </c>
      <c r="S54" s="343" t="s">
        <v>400</v>
      </c>
      <c r="T54" s="251"/>
      <c r="U54" s="248"/>
      <c r="V54" s="245"/>
      <c r="W54" s="251"/>
      <c r="X54" s="252"/>
      <c r="Y54" s="11"/>
      <c r="Z54" s="6"/>
      <c r="AA54" s="6"/>
      <c r="AB54" s="6"/>
      <c r="AC54" s="6"/>
      <c r="AD54" s="6"/>
      <c r="AE54" s="7"/>
      <c r="AF54" s="7"/>
      <c r="AG54" s="7"/>
      <c r="AH54" s="7"/>
      <c r="AI54" s="309"/>
      <c r="AJ54" s="309"/>
      <c r="AK54" s="309"/>
      <c r="AL54" s="309"/>
    </row>
    <row r="55" spans="1:38" ht="14.25" customHeight="1" thickBot="1">
      <c r="A55" s="108" t="s">
        <v>41</v>
      </c>
      <c r="B55" s="86"/>
      <c r="C55" s="87"/>
      <c r="D55" s="111">
        <v>0</v>
      </c>
      <c r="E55" s="124"/>
      <c r="F55" s="254" t="s">
        <v>152</v>
      </c>
      <c r="G55" s="247"/>
      <c r="H55" s="275"/>
      <c r="I55" s="248"/>
      <c r="J55" s="249" t="s">
        <v>153</v>
      </c>
      <c r="K55" s="250"/>
      <c r="L55" s="247"/>
      <c r="M55" s="236"/>
      <c r="N55" s="248"/>
      <c r="O55" s="251"/>
      <c r="P55" s="249" t="s">
        <v>154</v>
      </c>
      <c r="Q55" s="247"/>
      <c r="R55" s="275" t="s">
        <v>3</v>
      </c>
      <c r="S55" s="343" t="s">
        <v>182</v>
      </c>
      <c r="T55" s="255"/>
      <c r="U55" s="255"/>
      <c r="V55" s="255"/>
      <c r="W55" s="255"/>
      <c r="X55" s="256"/>
      <c r="Y55" s="11"/>
      <c r="Z55" s="6"/>
      <c r="AA55" s="6"/>
      <c r="AB55" s="6"/>
      <c r="AC55" s="6"/>
      <c r="AD55" s="6"/>
      <c r="AE55" s="7"/>
      <c r="AF55" s="7"/>
      <c r="AG55" s="7"/>
      <c r="AH55" s="7"/>
      <c r="AI55" s="309"/>
      <c r="AJ55" s="309"/>
      <c r="AK55" s="309"/>
      <c r="AL55" s="309"/>
    </row>
    <row r="56" spans="1:38" ht="14.25" customHeight="1">
      <c r="A56" s="108" t="s">
        <v>132</v>
      </c>
      <c r="B56" s="86"/>
      <c r="C56" s="87"/>
      <c r="D56" s="114">
        <v>0</v>
      </c>
      <c r="E56" s="124"/>
      <c r="F56" s="254" t="s">
        <v>155</v>
      </c>
      <c r="G56" s="247"/>
      <c r="H56" s="275"/>
      <c r="I56" s="248"/>
      <c r="J56" s="249" t="s">
        <v>156</v>
      </c>
      <c r="K56" s="250"/>
      <c r="L56" s="247"/>
      <c r="M56" s="236"/>
      <c r="N56" s="248"/>
      <c r="O56" s="251"/>
      <c r="P56" s="249" t="s">
        <v>157</v>
      </c>
      <c r="Q56" s="247"/>
      <c r="R56" s="236"/>
      <c r="S56" s="252"/>
      <c r="T56" s="257" t="s">
        <v>158</v>
      </c>
      <c r="U56" s="258"/>
      <c r="V56" s="258"/>
      <c r="W56" s="258"/>
      <c r="X56" s="259"/>
      <c r="Y56" s="11"/>
      <c r="Z56" s="6"/>
      <c r="AA56" s="6"/>
      <c r="AB56" s="6"/>
      <c r="AC56" s="6"/>
      <c r="AD56" s="6"/>
      <c r="AE56" s="7"/>
      <c r="AF56" s="7"/>
      <c r="AG56" s="7"/>
      <c r="AH56" s="7"/>
      <c r="AI56" s="309"/>
      <c r="AJ56" s="309"/>
      <c r="AK56" s="309"/>
      <c r="AL56" s="309"/>
    </row>
    <row r="57" spans="1:34" ht="14.25" customHeight="1">
      <c r="A57" s="108" t="s">
        <v>198</v>
      </c>
      <c r="B57" s="86"/>
      <c r="C57" s="87"/>
      <c r="D57" s="109" t="s">
        <v>318</v>
      </c>
      <c r="E57" s="125"/>
      <c r="F57" s="254" t="s">
        <v>159</v>
      </c>
      <c r="G57" s="247"/>
      <c r="H57" s="236"/>
      <c r="I57" s="248"/>
      <c r="J57" s="249" t="s">
        <v>160</v>
      </c>
      <c r="K57" s="250"/>
      <c r="L57" s="247"/>
      <c r="M57" s="275"/>
      <c r="N57" s="248"/>
      <c r="O57" s="251"/>
      <c r="P57" s="245" t="s">
        <v>161</v>
      </c>
      <c r="Q57" s="248"/>
      <c r="R57" s="342" t="s">
        <v>382</v>
      </c>
      <c r="S57" s="343"/>
      <c r="T57" s="254" t="s">
        <v>162</v>
      </c>
      <c r="U57" s="260"/>
      <c r="V57" s="261" t="s">
        <v>43</v>
      </c>
      <c r="W57" s="261" t="s">
        <v>45</v>
      </c>
      <c r="X57" s="262" t="s">
        <v>46</v>
      </c>
      <c r="Y57" s="9"/>
      <c r="Z57" s="6"/>
      <c r="AA57" s="6"/>
      <c r="AB57" s="3"/>
      <c r="AC57" s="3"/>
      <c r="AD57" s="3"/>
      <c r="AE57" s="4"/>
      <c r="AF57" s="4"/>
      <c r="AG57" s="4"/>
      <c r="AH57" s="4"/>
    </row>
    <row r="58" spans="1:34" ht="14.25" customHeight="1">
      <c r="A58" s="85" t="s">
        <v>163</v>
      </c>
      <c r="B58" s="86"/>
      <c r="C58" s="87"/>
      <c r="D58" s="111">
        <v>0</v>
      </c>
      <c r="E58" s="125"/>
      <c r="F58" s="263" t="s">
        <v>195</v>
      </c>
      <c r="G58" s="247"/>
      <c r="H58" s="275"/>
      <c r="I58" s="248"/>
      <c r="J58" s="249" t="s">
        <v>164</v>
      </c>
      <c r="K58" s="250"/>
      <c r="L58" s="247"/>
      <c r="M58" s="236"/>
      <c r="N58" s="248"/>
      <c r="O58" s="251"/>
      <c r="P58" s="264" t="s">
        <v>194</v>
      </c>
      <c r="Q58" s="247"/>
      <c r="R58" s="344" t="s">
        <v>381</v>
      </c>
      <c r="S58" s="343"/>
      <c r="T58" s="265" t="s">
        <v>166</v>
      </c>
      <c r="U58" s="247"/>
      <c r="V58" s="266"/>
      <c r="W58" s="266"/>
      <c r="X58" s="267"/>
      <c r="Y58" s="11"/>
      <c r="Z58" s="6"/>
      <c r="AA58" s="6"/>
      <c r="AB58" s="3"/>
      <c r="AC58" s="3"/>
      <c r="AD58" s="3"/>
      <c r="AE58" s="4"/>
      <c r="AF58" s="4"/>
      <c r="AG58" s="4"/>
      <c r="AH58" s="4"/>
    </row>
    <row r="59" spans="1:34" ht="14.25" customHeight="1">
      <c r="A59" s="85"/>
      <c r="B59" s="86"/>
      <c r="C59" s="87"/>
      <c r="D59" s="95">
        <v>0</v>
      </c>
      <c r="E59" s="125"/>
      <c r="F59" s="254" t="s">
        <v>167</v>
      </c>
      <c r="G59" s="247"/>
      <c r="H59" s="236"/>
      <c r="I59" s="248"/>
      <c r="J59" s="255"/>
      <c r="K59" s="255"/>
      <c r="L59" s="247"/>
      <c r="M59" s="276"/>
      <c r="N59" s="248"/>
      <c r="O59" s="255"/>
      <c r="P59" s="249" t="s">
        <v>165</v>
      </c>
      <c r="Q59" s="247"/>
      <c r="R59" s="236"/>
      <c r="S59" s="252"/>
      <c r="T59" s="265" t="s">
        <v>169</v>
      </c>
      <c r="U59" s="247"/>
      <c r="V59" s="266"/>
      <c r="W59" s="266"/>
      <c r="X59" s="267"/>
      <c r="Y59" s="11"/>
      <c r="Z59" s="6"/>
      <c r="AA59" s="6"/>
      <c r="AB59" s="3"/>
      <c r="AC59" s="3"/>
      <c r="AD59" s="3"/>
      <c r="AE59" s="4"/>
      <c r="AF59" s="4"/>
      <c r="AG59" s="4"/>
      <c r="AH59" s="4"/>
    </row>
    <row r="60" spans="1:34" ht="14.25" customHeight="1">
      <c r="A60" s="85" t="s">
        <v>170</v>
      </c>
      <c r="B60" s="86"/>
      <c r="C60" s="87"/>
      <c r="D60" s="111">
        <f>D46</f>
        <v>498.128</v>
      </c>
      <c r="E60" s="125"/>
      <c r="F60" s="263" t="s">
        <v>192</v>
      </c>
      <c r="G60" s="247"/>
      <c r="H60" s="275"/>
      <c r="I60" s="248"/>
      <c r="J60" s="249" t="s">
        <v>171</v>
      </c>
      <c r="K60" s="250"/>
      <c r="L60" s="247"/>
      <c r="M60" s="236"/>
      <c r="N60" s="248"/>
      <c r="O60" s="251"/>
      <c r="P60" s="249" t="s">
        <v>168</v>
      </c>
      <c r="Q60" s="247"/>
      <c r="R60" s="275"/>
      <c r="S60" s="252"/>
      <c r="T60" s="265" t="s">
        <v>173</v>
      </c>
      <c r="U60" s="247"/>
      <c r="V60" s="266"/>
      <c r="W60" s="266"/>
      <c r="X60" s="267"/>
      <c r="Y60" s="9"/>
      <c r="Z60" s="3"/>
      <c r="AA60" s="3"/>
      <c r="AB60" s="3"/>
      <c r="AC60" s="3"/>
      <c r="AD60" s="3"/>
      <c r="AE60" s="4"/>
      <c r="AF60" s="4"/>
      <c r="AG60" s="4"/>
      <c r="AH60" s="4"/>
    </row>
    <row r="61" spans="1:34" ht="14.25" customHeight="1">
      <c r="A61" s="85" t="s">
        <v>174</v>
      </c>
      <c r="B61" s="86"/>
      <c r="C61" s="87"/>
      <c r="D61" s="107">
        <f>D46/2</f>
        <v>249.064</v>
      </c>
      <c r="E61" s="125"/>
      <c r="F61" s="263" t="s">
        <v>193</v>
      </c>
      <c r="G61" s="247"/>
      <c r="H61" s="236"/>
      <c r="I61" s="248"/>
      <c r="J61" s="249" t="s">
        <v>175</v>
      </c>
      <c r="K61" s="250"/>
      <c r="L61" s="247"/>
      <c r="M61" s="236"/>
      <c r="N61" s="248"/>
      <c r="O61" s="248"/>
      <c r="P61" s="255" t="s">
        <v>172</v>
      </c>
      <c r="Q61" s="248"/>
      <c r="R61" s="276"/>
      <c r="S61" s="255"/>
      <c r="T61" s="265" t="s">
        <v>176</v>
      </c>
      <c r="U61" s="247"/>
      <c r="V61" s="266"/>
      <c r="W61" s="266"/>
      <c r="X61" s="267"/>
      <c r="Y61" s="9"/>
      <c r="Z61" s="3"/>
      <c r="AA61" s="3"/>
      <c r="AB61" s="3"/>
      <c r="AC61" s="3"/>
      <c r="AD61" s="3"/>
      <c r="AE61" s="4"/>
      <c r="AF61" s="4"/>
      <c r="AG61" s="4"/>
      <c r="AH61" s="4"/>
    </row>
    <row r="62" spans="1:34" ht="14.25" customHeight="1" thickBot="1">
      <c r="A62" s="108" t="s">
        <v>177</v>
      </c>
      <c r="B62" s="86"/>
      <c r="C62" s="87"/>
      <c r="D62" s="126">
        <f>D42/12</f>
        <v>21.746666666666666</v>
      </c>
      <c r="E62" s="125"/>
      <c r="F62" s="268" t="s">
        <v>178</v>
      </c>
      <c r="G62" s="269"/>
      <c r="H62" s="277"/>
      <c r="I62" s="270"/>
      <c r="J62" s="271" t="s">
        <v>179</v>
      </c>
      <c r="K62" s="272"/>
      <c r="L62" s="269"/>
      <c r="M62" s="278"/>
      <c r="N62" s="270"/>
      <c r="O62" s="273"/>
      <c r="P62" s="271"/>
      <c r="Q62" s="269"/>
      <c r="R62" s="277"/>
      <c r="S62" s="274"/>
      <c r="T62" s="265" t="s">
        <v>180</v>
      </c>
      <c r="U62" s="247"/>
      <c r="V62" s="266"/>
      <c r="W62" s="266"/>
      <c r="X62" s="267"/>
      <c r="Y62" s="9"/>
      <c r="Z62" s="3"/>
      <c r="AA62" s="3"/>
      <c r="AB62" s="3"/>
      <c r="AC62" s="3"/>
      <c r="AD62" s="3"/>
      <c r="AE62" s="4"/>
      <c r="AF62" s="4"/>
      <c r="AG62" s="4"/>
      <c r="AH62" s="4"/>
    </row>
    <row r="63" spans="1:34" ht="14.25" customHeight="1">
      <c r="A63" s="238" t="s">
        <v>181</v>
      </c>
      <c r="B63" s="239"/>
      <c r="C63" s="240"/>
      <c r="D63" s="243"/>
      <c r="E63" s="125"/>
      <c r="F63" s="279"/>
      <c r="G63" s="280"/>
      <c r="H63" s="280"/>
      <c r="I63" s="280"/>
      <c r="J63" s="280"/>
      <c r="K63" s="280"/>
      <c r="L63" s="280"/>
      <c r="M63" s="281"/>
      <c r="N63" s="282"/>
      <c r="O63" s="280"/>
      <c r="P63" s="280"/>
      <c r="Q63" s="280"/>
      <c r="R63" s="280"/>
      <c r="S63" s="280"/>
      <c r="T63" s="280"/>
      <c r="U63" s="280"/>
      <c r="V63" s="280"/>
      <c r="W63" s="280"/>
      <c r="X63" s="283"/>
      <c r="Y63" s="9"/>
      <c r="Z63" s="3"/>
      <c r="AA63" s="3"/>
      <c r="AB63" s="3"/>
      <c r="AC63" s="3"/>
      <c r="AD63" s="3"/>
      <c r="AE63" s="4"/>
      <c r="AF63" s="4"/>
      <c r="AG63" s="4"/>
      <c r="AH63" s="4"/>
    </row>
    <row r="64" spans="1:34" ht="14.25" customHeight="1">
      <c r="A64" s="244" t="s">
        <v>35</v>
      </c>
      <c r="B64" s="239"/>
      <c r="C64" s="240"/>
      <c r="D64" s="243"/>
      <c r="E64" s="125"/>
      <c r="F64" s="279"/>
      <c r="G64" s="280"/>
      <c r="H64" s="280"/>
      <c r="I64" s="280"/>
      <c r="J64" s="280"/>
      <c r="K64" s="280"/>
      <c r="L64" s="280"/>
      <c r="M64" s="281"/>
      <c r="N64" s="282"/>
      <c r="O64" s="280"/>
      <c r="P64" s="280"/>
      <c r="Q64" s="280"/>
      <c r="R64" s="280"/>
      <c r="S64" s="280"/>
      <c r="T64" s="280"/>
      <c r="U64" s="280"/>
      <c r="V64" s="280"/>
      <c r="W64" s="280"/>
      <c r="X64" s="283"/>
      <c r="Y64" s="9"/>
      <c r="Z64" s="3"/>
      <c r="AA64" s="3"/>
      <c r="AB64" s="3"/>
      <c r="AC64" s="3"/>
      <c r="AD64" s="3"/>
      <c r="AE64" s="4"/>
      <c r="AF64" s="4"/>
      <c r="AG64" s="4"/>
      <c r="AH64" s="4"/>
    </row>
    <row r="65" spans="1:34" ht="14.25" customHeight="1">
      <c r="A65" s="289"/>
      <c r="B65" s="290"/>
      <c r="C65" s="291"/>
      <c r="D65" s="242"/>
      <c r="E65" s="125"/>
      <c r="F65" s="279"/>
      <c r="G65" s="280"/>
      <c r="H65" s="280"/>
      <c r="I65" s="280"/>
      <c r="J65" s="280"/>
      <c r="K65" s="280"/>
      <c r="L65" s="280"/>
      <c r="M65" s="281"/>
      <c r="N65" s="282"/>
      <c r="O65" s="280"/>
      <c r="P65" s="280"/>
      <c r="Q65" s="280"/>
      <c r="R65" s="280"/>
      <c r="S65" s="280"/>
      <c r="T65" s="280"/>
      <c r="U65" s="280"/>
      <c r="V65" s="280"/>
      <c r="W65" s="280"/>
      <c r="X65" s="283"/>
      <c r="Y65" s="9">
        <v>6</v>
      </c>
      <c r="Z65" s="3"/>
      <c r="AA65" s="3"/>
      <c r="AB65" s="3"/>
      <c r="AC65" s="3"/>
      <c r="AD65" s="3"/>
      <c r="AE65" s="4"/>
      <c r="AF65" s="4"/>
      <c r="AG65" s="4"/>
      <c r="AH65" s="4"/>
    </row>
    <row r="66" spans="1:34" ht="14.25" customHeight="1" thickBot="1">
      <c r="A66" s="292"/>
      <c r="B66" s="293"/>
      <c r="C66" s="294"/>
      <c r="D66" s="295"/>
      <c r="E66" s="127"/>
      <c r="F66" s="284"/>
      <c r="G66" s="285"/>
      <c r="H66" s="285"/>
      <c r="I66" s="285"/>
      <c r="J66" s="285"/>
      <c r="K66" s="285"/>
      <c r="L66" s="285"/>
      <c r="M66" s="286"/>
      <c r="N66" s="287"/>
      <c r="O66" s="285"/>
      <c r="P66" s="285"/>
      <c r="Q66" s="285"/>
      <c r="R66" s="285"/>
      <c r="S66" s="285"/>
      <c r="T66" s="285"/>
      <c r="U66" s="285"/>
      <c r="V66" s="285"/>
      <c r="W66" s="285"/>
      <c r="X66" s="288"/>
      <c r="Y66" s="9"/>
      <c r="Z66" s="3"/>
      <c r="AA66" s="3"/>
      <c r="AB66" s="3"/>
      <c r="AC66" s="3"/>
      <c r="AD66" s="3"/>
      <c r="AE66" s="4"/>
      <c r="AF66" s="4"/>
      <c r="AG66" s="4"/>
      <c r="AH66" s="4"/>
    </row>
    <row r="67" spans="25:34" ht="15.75">
      <c r="Y67" s="9"/>
      <c r="Z67" s="3"/>
      <c r="AA67" s="3"/>
      <c r="AB67" s="3"/>
      <c r="AC67" s="3"/>
      <c r="AD67" s="3"/>
      <c r="AE67" s="4"/>
      <c r="AF67" s="4"/>
      <c r="AG67" s="4"/>
      <c r="AH67" s="4"/>
    </row>
    <row r="68" spans="25:34" ht="15.75">
      <c r="Y68" s="9"/>
      <c r="Z68" s="3"/>
      <c r="AA68" s="3"/>
      <c r="AB68" s="3"/>
      <c r="AC68" s="3"/>
      <c r="AD68" s="3"/>
      <c r="AE68" s="4"/>
      <c r="AF68" s="4"/>
      <c r="AG68" s="4"/>
      <c r="AH68" s="4"/>
    </row>
    <row r="69" spans="25:34" ht="15.75">
      <c r="Y69" s="9"/>
      <c r="Z69" s="3"/>
      <c r="AA69" s="3"/>
      <c r="AB69" s="3"/>
      <c r="AC69" s="3"/>
      <c r="AD69" s="3"/>
      <c r="AE69" s="4"/>
      <c r="AF69" s="4"/>
      <c r="AG69" s="4"/>
      <c r="AH69" s="4"/>
    </row>
    <row r="70" spans="25:34" ht="15.75">
      <c r="Y70" s="9"/>
      <c r="Z70" s="3"/>
      <c r="AA70" s="3"/>
      <c r="AB70" s="3"/>
      <c r="AC70" s="3"/>
      <c r="AD70" s="3"/>
      <c r="AE70" s="4"/>
      <c r="AF70" s="4"/>
      <c r="AG70" s="4"/>
      <c r="AH70" s="4"/>
    </row>
    <row r="71" spans="25:34" ht="15.75">
      <c r="Y71" s="9"/>
      <c r="Z71" s="3"/>
      <c r="AA71" s="3"/>
      <c r="AB71" s="3"/>
      <c r="AC71" s="3"/>
      <c r="AD71" s="3"/>
      <c r="AE71" s="4"/>
      <c r="AF71" s="4"/>
      <c r="AG71" s="4"/>
      <c r="AH71" s="4"/>
    </row>
    <row r="72" spans="25:34" ht="15.75">
      <c r="Y72" s="9"/>
      <c r="Z72" s="3"/>
      <c r="AA72" s="3"/>
      <c r="AB72" s="3"/>
      <c r="AC72" s="3"/>
      <c r="AD72" s="3"/>
      <c r="AE72" s="4"/>
      <c r="AF72" s="4"/>
      <c r="AG72" s="4"/>
      <c r="AH72" s="4"/>
    </row>
    <row r="73" spans="25:34" ht="15.75">
      <c r="Y73" s="9"/>
      <c r="Z73" s="3"/>
      <c r="AA73" s="3"/>
      <c r="AB73" s="3"/>
      <c r="AC73" s="3"/>
      <c r="AD73" s="3"/>
      <c r="AE73" s="4"/>
      <c r="AF73" s="4"/>
      <c r="AG73" s="4"/>
      <c r="AH73" s="4"/>
    </row>
    <row r="74" spans="25:34" ht="15.75">
      <c r="Y74" s="9"/>
      <c r="Z74" s="3"/>
      <c r="AA74" s="3"/>
      <c r="AB74" s="3"/>
      <c r="AC74" s="3"/>
      <c r="AD74" s="3"/>
      <c r="AE74" s="4"/>
      <c r="AF74" s="4"/>
      <c r="AG74" s="4"/>
      <c r="AH74" s="4"/>
    </row>
    <row r="75" spans="25:34" ht="15.75">
      <c r="Y75" s="9"/>
      <c r="Z75" s="3"/>
      <c r="AA75" s="3"/>
      <c r="AB75" s="3"/>
      <c r="AC75" s="3"/>
      <c r="AD75" s="3"/>
      <c r="AE75" s="4"/>
      <c r="AF75" s="4"/>
      <c r="AG75" s="4"/>
      <c r="AH75" s="4"/>
    </row>
    <row r="76" spans="25:34" ht="15.75">
      <c r="Y76" s="9"/>
      <c r="Z76" s="3"/>
      <c r="AA76" s="3"/>
      <c r="AB76" s="3"/>
      <c r="AC76" s="3"/>
      <c r="AD76" s="3"/>
      <c r="AE76" s="4"/>
      <c r="AF76" s="4"/>
      <c r="AG76" s="4"/>
      <c r="AH76" s="4"/>
    </row>
    <row r="77" spans="25:34" ht="15.75">
      <c r="Y77" s="9"/>
      <c r="Z77" s="3"/>
      <c r="AA77" s="3"/>
      <c r="AB77" s="3"/>
      <c r="AC77" s="3"/>
      <c r="AD77" s="3"/>
      <c r="AE77" s="4"/>
      <c r="AF77" s="4"/>
      <c r="AG77" s="4"/>
      <c r="AH77" s="4"/>
    </row>
    <row r="78" spans="25:34" ht="15.75">
      <c r="Y78" s="9"/>
      <c r="Z78" s="3"/>
      <c r="AA78" s="3"/>
      <c r="AB78" s="3"/>
      <c r="AC78" s="3"/>
      <c r="AD78" s="3"/>
      <c r="AE78" s="4"/>
      <c r="AF78" s="4"/>
      <c r="AG78" s="4"/>
      <c r="AH78" s="4"/>
    </row>
    <row r="79" spans="25:34" ht="15.75">
      <c r="Y79" s="9"/>
      <c r="Z79" s="3"/>
      <c r="AA79" s="3"/>
      <c r="AB79" s="3"/>
      <c r="AC79" s="3"/>
      <c r="AD79" s="3"/>
      <c r="AE79" s="4"/>
      <c r="AF79" s="4"/>
      <c r="AG79" s="4"/>
      <c r="AH79" s="4"/>
    </row>
    <row r="80" spans="25:34" ht="15.75">
      <c r="Y80" s="9"/>
      <c r="Z80" s="3"/>
      <c r="AA80" s="3"/>
      <c r="AB80" s="3"/>
      <c r="AC80" s="3"/>
      <c r="AD80" s="3"/>
      <c r="AE80" s="4"/>
      <c r="AF80" s="4"/>
      <c r="AG80" s="4"/>
      <c r="AH80" s="4"/>
    </row>
    <row r="81" spans="25:34" ht="15.75">
      <c r="Y81" s="9"/>
      <c r="Z81" s="3"/>
      <c r="AA81" s="3"/>
      <c r="AB81" s="3"/>
      <c r="AC81" s="3"/>
      <c r="AD81" s="3"/>
      <c r="AE81" s="4"/>
      <c r="AF81" s="4"/>
      <c r="AG81" s="4"/>
      <c r="AH81" s="4"/>
    </row>
    <row r="82" spans="25:34" ht="15.75">
      <c r="Y82" s="9"/>
      <c r="Z82" s="3"/>
      <c r="AA82" s="3"/>
      <c r="AB82" s="3"/>
      <c r="AC82" s="3"/>
      <c r="AD82" s="3"/>
      <c r="AE82" s="4"/>
      <c r="AF82" s="4"/>
      <c r="AG82" s="4"/>
      <c r="AH82" s="4"/>
    </row>
    <row r="83" spans="25:34" ht="15.75">
      <c r="Y83" s="9"/>
      <c r="Z83" s="3"/>
      <c r="AA83" s="3"/>
      <c r="AB83" s="3"/>
      <c r="AC83" s="3"/>
      <c r="AD83" s="3"/>
      <c r="AE83" s="4"/>
      <c r="AF83" s="4"/>
      <c r="AG83" s="4"/>
      <c r="AH83" s="4"/>
    </row>
    <row r="84" spans="25:34" ht="15.75">
      <c r="Y84" s="9"/>
      <c r="Z84" s="3"/>
      <c r="AA84" s="3"/>
      <c r="AB84" s="3"/>
      <c r="AC84" s="3"/>
      <c r="AD84" s="3"/>
      <c r="AE84" s="4"/>
      <c r="AF84" s="4"/>
      <c r="AG84" s="4"/>
      <c r="AH84" s="4"/>
    </row>
    <row r="85" spans="25:34" ht="15.75">
      <c r="Y85" s="9"/>
      <c r="Z85" s="3"/>
      <c r="AA85" s="3"/>
      <c r="AB85" s="3"/>
      <c r="AC85" s="3"/>
      <c r="AD85" s="3"/>
      <c r="AE85" s="4"/>
      <c r="AF85" s="4"/>
      <c r="AG85" s="4"/>
      <c r="AH85" s="4"/>
    </row>
    <row r="86" spans="25:34" ht="15.75">
      <c r="Y86" s="9"/>
      <c r="Z86" s="3"/>
      <c r="AA86" s="3"/>
      <c r="AB86" s="3"/>
      <c r="AC86" s="3"/>
      <c r="AD86" s="3"/>
      <c r="AE86" s="4"/>
      <c r="AF86" s="4"/>
      <c r="AG86" s="4"/>
      <c r="AH86" s="4"/>
    </row>
    <row r="87" spans="25:34" ht="15.75">
      <c r="Y87" s="9"/>
      <c r="Z87" s="3"/>
      <c r="AA87" s="3"/>
      <c r="AB87" s="3"/>
      <c r="AC87" s="3"/>
      <c r="AD87" s="3"/>
      <c r="AE87" s="4"/>
      <c r="AF87" s="4"/>
      <c r="AG87" s="4"/>
      <c r="AH87" s="4"/>
    </row>
    <row r="88" spans="25:34" ht="15.75">
      <c r="Y88" s="9"/>
      <c r="Z88" s="3"/>
      <c r="AA88" s="3"/>
      <c r="AB88" s="3"/>
      <c r="AC88" s="3"/>
      <c r="AD88" s="3"/>
      <c r="AE88" s="4"/>
      <c r="AF88" s="4"/>
      <c r="AG88" s="4"/>
      <c r="AH88" s="4"/>
    </row>
    <row r="89" spans="25:34" ht="15.75">
      <c r="Y89" s="9"/>
      <c r="Z89" s="3"/>
      <c r="AA89" s="3"/>
      <c r="AB89" s="3"/>
      <c r="AC89" s="3"/>
      <c r="AD89" s="3"/>
      <c r="AE89" s="4"/>
      <c r="AF89" s="4"/>
      <c r="AG89" s="4"/>
      <c r="AH89" s="4"/>
    </row>
    <row r="90" spans="25:34" ht="15.75">
      <c r="Y90" s="9"/>
      <c r="Z90" s="3"/>
      <c r="AA90" s="3"/>
      <c r="AB90" s="3"/>
      <c r="AC90" s="3"/>
      <c r="AD90" s="3"/>
      <c r="AE90" s="4"/>
      <c r="AF90" s="4"/>
      <c r="AG90" s="4"/>
      <c r="AH90" s="4"/>
    </row>
    <row r="91" spans="25:34" ht="15.75">
      <c r="Y91" s="9"/>
      <c r="Z91" s="3"/>
      <c r="AA91" s="3"/>
      <c r="AB91" s="3"/>
      <c r="AC91" s="3"/>
      <c r="AD91" s="3"/>
      <c r="AE91" s="4"/>
      <c r="AF91" s="4"/>
      <c r="AG91" s="4"/>
      <c r="AH91" s="4"/>
    </row>
    <row r="92" spans="25:34" ht="15.75">
      <c r="Y92" s="9"/>
      <c r="Z92" s="3"/>
      <c r="AA92" s="3"/>
      <c r="AB92" s="3"/>
      <c r="AC92" s="3"/>
      <c r="AD92" s="3"/>
      <c r="AE92" s="4"/>
      <c r="AF92" s="4"/>
      <c r="AG92" s="4"/>
      <c r="AH92" s="4"/>
    </row>
    <row r="93" spans="25:34" ht="15.75">
      <c r="Y93" s="9"/>
      <c r="Z93" s="3"/>
      <c r="AA93" s="3"/>
      <c r="AB93" s="3"/>
      <c r="AC93" s="3"/>
      <c r="AD93" s="3"/>
      <c r="AE93" s="4"/>
      <c r="AF93" s="4"/>
      <c r="AG93" s="4"/>
      <c r="AH93" s="4"/>
    </row>
    <row r="94" spans="25:34" ht="15.75">
      <c r="Y94" s="9"/>
      <c r="Z94" s="3"/>
      <c r="AA94" s="3"/>
      <c r="AB94" s="3"/>
      <c r="AC94" s="3"/>
      <c r="AD94" s="3"/>
      <c r="AE94" s="4"/>
      <c r="AF94" s="4"/>
      <c r="AG94" s="4"/>
      <c r="AH94" s="4"/>
    </row>
    <row r="95" spans="25:34" ht="15.75">
      <c r="Y95" s="9"/>
      <c r="Z95" s="3"/>
      <c r="AA95" s="3"/>
      <c r="AB95" s="3"/>
      <c r="AC95" s="3"/>
      <c r="AD95" s="3"/>
      <c r="AE95" s="4"/>
      <c r="AF95" s="4"/>
      <c r="AG95" s="4"/>
      <c r="AH95" s="4"/>
    </row>
    <row r="96" spans="25:34" ht="15.75">
      <c r="Y96" s="9"/>
      <c r="Z96" s="3"/>
      <c r="AA96" s="3"/>
      <c r="AB96" s="3"/>
      <c r="AC96" s="3"/>
      <c r="AD96" s="3"/>
      <c r="AE96" s="4"/>
      <c r="AF96" s="4"/>
      <c r="AG96" s="4"/>
      <c r="AH96" s="4"/>
    </row>
    <row r="97" spans="25:34" ht="15.75">
      <c r="Y97" s="9"/>
      <c r="Z97" s="3"/>
      <c r="AA97" s="3"/>
      <c r="AB97" s="3"/>
      <c r="AC97" s="3"/>
      <c r="AD97" s="3"/>
      <c r="AE97" s="4"/>
      <c r="AF97" s="4"/>
      <c r="AG97" s="4"/>
      <c r="AH97" s="4"/>
    </row>
    <row r="98" spans="25:34" ht="15.75">
      <c r="Y98" s="9"/>
      <c r="Z98" s="3"/>
      <c r="AA98" s="3"/>
      <c r="AB98" s="3"/>
      <c r="AC98" s="3"/>
      <c r="AD98" s="3"/>
      <c r="AE98" s="4"/>
      <c r="AF98" s="4"/>
      <c r="AG98" s="4"/>
      <c r="AH98" s="4"/>
    </row>
    <row r="99" spans="25:34" ht="15.75">
      <c r="Y99" s="9"/>
      <c r="Z99" s="3"/>
      <c r="AA99" s="3"/>
      <c r="AB99" s="3"/>
      <c r="AC99" s="3"/>
      <c r="AD99" s="3"/>
      <c r="AE99" s="4"/>
      <c r="AF99" s="4"/>
      <c r="AG99" s="4"/>
      <c r="AH99" s="4"/>
    </row>
    <row r="100" spans="25:34" ht="15.75">
      <c r="Y100" s="9"/>
      <c r="Z100" s="3"/>
      <c r="AA100" s="3"/>
      <c r="AB100" s="3"/>
      <c r="AC100" s="3"/>
      <c r="AD100" s="3"/>
      <c r="AE100" s="4"/>
      <c r="AF100" s="4"/>
      <c r="AG100" s="4"/>
      <c r="AH100" s="4"/>
    </row>
    <row r="101" spans="25:34" ht="15.75">
      <c r="Y101" s="9"/>
      <c r="Z101" s="3"/>
      <c r="AA101" s="3"/>
      <c r="AB101" s="3"/>
      <c r="AC101" s="3"/>
      <c r="AD101" s="3"/>
      <c r="AE101" s="4"/>
      <c r="AF101" s="4"/>
      <c r="AG101" s="4"/>
      <c r="AH101" s="4"/>
    </row>
    <row r="102" spans="25:34" ht="15.75">
      <c r="Y102" s="9"/>
      <c r="Z102" s="3"/>
      <c r="AA102" s="3"/>
      <c r="AB102" s="3"/>
      <c r="AC102" s="3"/>
      <c r="AD102" s="3"/>
      <c r="AE102" s="4"/>
      <c r="AF102" s="4"/>
      <c r="AG102" s="4"/>
      <c r="AH102" s="4"/>
    </row>
    <row r="103" spans="25:34" ht="15.75">
      <c r="Y103" s="9"/>
      <c r="Z103" s="3"/>
      <c r="AA103" s="3"/>
      <c r="AB103" s="3"/>
      <c r="AC103" s="3"/>
      <c r="AD103" s="3"/>
      <c r="AE103" s="4"/>
      <c r="AF103" s="4"/>
      <c r="AG103" s="4"/>
      <c r="AH103" s="4"/>
    </row>
    <row r="104" spans="25:34" ht="15.75">
      <c r="Y104" s="9"/>
      <c r="Z104" s="3"/>
      <c r="AA104" s="3"/>
      <c r="AB104" s="3"/>
      <c r="AC104" s="3"/>
      <c r="AD104" s="3"/>
      <c r="AE104" s="4"/>
      <c r="AF104" s="4"/>
      <c r="AG104" s="4"/>
      <c r="AH104" s="4"/>
    </row>
    <row r="105" spans="25:34" ht="15.75">
      <c r="Y105" s="9"/>
      <c r="Z105" s="3"/>
      <c r="AA105" s="3"/>
      <c r="AB105" s="3"/>
      <c r="AC105" s="3"/>
      <c r="AD105" s="3"/>
      <c r="AE105" s="4"/>
      <c r="AF105" s="4"/>
      <c r="AG105" s="4"/>
      <c r="AH105" s="4"/>
    </row>
    <row r="106" spans="25:34" ht="15.75">
      <c r="Y106" s="9"/>
      <c r="Z106" s="3"/>
      <c r="AA106" s="3"/>
      <c r="AB106" s="3"/>
      <c r="AC106" s="3"/>
      <c r="AD106" s="3"/>
      <c r="AE106" s="4"/>
      <c r="AF106" s="4"/>
      <c r="AG106" s="4"/>
      <c r="AH106" s="4"/>
    </row>
    <row r="107" spans="25:34" ht="15.75">
      <c r="Y107" s="9"/>
      <c r="Z107" s="3"/>
      <c r="AA107" s="3"/>
      <c r="AB107" s="3"/>
      <c r="AC107" s="3"/>
      <c r="AD107" s="3"/>
      <c r="AE107" s="4"/>
      <c r="AF107" s="4"/>
      <c r="AG107" s="4"/>
      <c r="AH107" s="4"/>
    </row>
    <row r="108" spans="25:34" ht="15.75">
      <c r="Y108" s="9"/>
      <c r="Z108" s="3"/>
      <c r="AA108" s="3"/>
      <c r="AB108" s="3"/>
      <c r="AC108" s="3"/>
      <c r="AD108" s="3"/>
      <c r="AE108" s="4"/>
      <c r="AF108" s="4"/>
      <c r="AG108" s="4"/>
      <c r="AH108" s="4"/>
    </row>
    <row r="109" spans="25:34" ht="15.75">
      <c r="Y109" s="9"/>
      <c r="Z109" s="3"/>
      <c r="AA109" s="3"/>
      <c r="AB109" s="3"/>
      <c r="AC109" s="3"/>
      <c r="AD109" s="3"/>
      <c r="AE109" s="4"/>
      <c r="AF109" s="4"/>
      <c r="AG109" s="4"/>
      <c r="AH109" s="4"/>
    </row>
    <row r="110" spans="25:34" ht="15.75">
      <c r="Y110" s="9"/>
      <c r="Z110" s="3"/>
      <c r="AA110" s="3"/>
      <c r="AB110" s="3"/>
      <c r="AC110" s="3"/>
      <c r="AD110" s="3"/>
      <c r="AE110" s="4"/>
      <c r="AF110" s="4"/>
      <c r="AG110" s="4"/>
      <c r="AH110" s="4"/>
    </row>
    <row r="111" spans="25:34" ht="15.75">
      <c r="Y111" s="9"/>
      <c r="Z111" s="3"/>
      <c r="AA111" s="3"/>
      <c r="AB111" s="3"/>
      <c r="AC111" s="3"/>
      <c r="AD111" s="3"/>
      <c r="AE111" s="4"/>
      <c r="AF111" s="4"/>
      <c r="AG111" s="4"/>
      <c r="AH111" s="4"/>
    </row>
    <row r="112" spans="25:34" ht="15.75">
      <c r="Y112" s="9"/>
      <c r="Z112" s="3"/>
      <c r="AA112" s="3"/>
      <c r="AB112" s="3"/>
      <c r="AC112" s="3"/>
      <c r="AD112" s="3"/>
      <c r="AE112" s="4"/>
      <c r="AF112" s="4"/>
      <c r="AG112" s="4"/>
      <c r="AH112" s="4"/>
    </row>
    <row r="113" spans="25:34" ht="15.75">
      <c r="Y113" s="9"/>
      <c r="Z113" s="3"/>
      <c r="AA113" s="3"/>
      <c r="AB113" s="3"/>
      <c r="AC113" s="3"/>
      <c r="AD113" s="3"/>
      <c r="AE113" s="4"/>
      <c r="AF113" s="4"/>
      <c r="AG113" s="4"/>
      <c r="AH113" s="4"/>
    </row>
    <row r="114" spans="25:34" ht="15.75">
      <c r="Y114" s="9"/>
      <c r="Z114" s="3"/>
      <c r="AA114" s="3"/>
      <c r="AB114" s="3"/>
      <c r="AC114" s="3"/>
      <c r="AD114" s="3"/>
      <c r="AE114" s="4"/>
      <c r="AF114" s="4"/>
      <c r="AG114" s="4"/>
      <c r="AH114" s="4"/>
    </row>
    <row r="115" spans="25:34" ht="15.75">
      <c r="Y115" s="9"/>
      <c r="Z115" s="3"/>
      <c r="AA115" s="3"/>
      <c r="AB115" s="3"/>
      <c r="AC115" s="3"/>
      <c r="AD115" s="3"/>
      <c r="AE115" s="4"/>
      <c r="AF115" s="4"/>
      <c r="AG115" s="4"/>
      <c r="AH115" s="4"/>
    </row>
    <row r="116" spans="25:34" ht="15.75">
      <c r="Y116" s="9"/>
      <c r="Z116" s="3"/>
      <c r="AA116" s="3"/>
      <c r="AB116" s="3"/>
      <c r="AC116" s="3"/>
      <c r="AD116" s="3"/>
      <c r="AE116" s="4"/>
      <c r="AF116" s="4"/>
      <c r="AG116" s="4"/>
      <c r="AH116" s="4"/>
    </row>
    <row r="117" spans="25:34" ht="15.75">
      <c r="Y117" s="9"/>
      <c r="Z117" s="3"/>
      <c r="AA117" s="3"/>
      <c r="AB117" s="3"/>
      <c r="AC117" s="3"/>
      <c r="AD117" s="3"/>
      <c r="AE117" s="4"/>
      <c r="AF117" s="4"/>
      <c r="AG117" s="4"/>
      <c r="AH117" s="4"/>
    </row>
    <row r="118" spans="25:34" ht="15.75">
      <c r="Y118" s="9"/>
      <c r="Z118" s="3"/>
      <c r="AA118" s="3"/>
      <c r="AB118" s="3"/>
      <c r="AC118" s="3"/>
      <c r="AD118" s="3"/>
      <c r="AE118" s="4"/>
      <c r="AF118" s="4"/>
      <c r="AG118" s="4"/>
      <c r="AH118" s="4"/>
    </row>
    <row r="119" spans="25:34" ht="15.75">
      <c r="Y119" s="9"/>
      <c r="Z119" s="3"/>
      <c r="AA119" s="3"/>
      <c r="AB119" s="3"/>
      <c r="AC119" s="3"/>
      <c r="AD119" s="3"/>
      <c r="AE119" s="4"/>
      <c r="AF119" s="4"/>
      <c r="AG119" s="4"/>
      <c r="AH119" s="4"/>
    </row>
    <row r="120" spans="25:34" ht="15.75">
      <c r="Y120" s="9"/>
      <c r="Z120" s="3"/>
      <c r="AA120" s="3"/>
      <c r="AB120" s="3"/>
      <c r="AC120" s="3"/>
      <c r="AD120" s="3"/>
      <c r="AE120" s="4"/>
      <c r="AF120" s="4"/>
      <c r="AG120" s="4"/>
      <c r="AH120" s="4"/>
    </row>
    <row r="121" spans="25:34" ht="15.75">
      <c r="Y121" s="9"/>
      <c r="Z121" s="3"/>
      <c r="AA121" s="3"/>
      <c r="AB121" s="3"/>
      <c r="AC121" s="3"/>
      <c r="AD121" s="3"/>
      <c r="AE121" s="4"/>
      <c r="AF121" s="4"/>
      <c r="AG121" s="4"/>
      <c r="AH121" s="4"/>
    </row>
    <row r="122" spans="25:34" ht="15.75">
      <c r="Y122" s="9"/>
      <c r="Z122" s="3"/>
      <c r="AA122" s="3"/>
      <c r="AB122" s="3"/>
      <c r="AC122" s="3"/>
      <c r="AD122" s="3"/>
      <c r="AE122" s="4"/>
      <c r="AF122" s="4"/>
      <c r="AG122" s="4"/>
      <c r="AH122" s="4"/>
    </row>
    <row r="123" spans="25:34" ht="15.75">
      <c r="Y123" s="9"/>
      <c r="Z123" s="3"/>
      <c r="AA123" s="3"/>
      <c r="AB123" s="3"/>
      <c r="AC123" s="3"/>
      <c r="AD123" s="3"/>
      <c r="AE123" s="4"/>
      <c r="AF123" s="4"/>
      <c r="AG123" s="4"/>
      <c r="AH123" s="4"/>
    </row>
    <row r="124" spans="25:34" ht="15.75">
      <c r="Y124" s="9"/>
      <c r="Z124" s="3"/>
      <c r="AA124" s="3"/>
      <c r="AB124" s="3"/>
      <c r="AC124" s="3"/>
      <c r="AD124" s="3"/>
      <c r="AE124" s="4"/>
      <c r="AF124" s="4"/>
      <c r="AG124" s="4"/>
      <c r="AH124" s="4"/>
    </row>
    <row r="125" spans="25:34" ht="15.75">
      <c r="Y125" s="9"/>
      <c r="Z125" s="3"/>
      <c r="AA125" s="3"/>
      <c r="AB125" s="3"/>
      <c r="AC125" s="3"/>
      <c r="AD125" s="3"/>
      <c r="AE125" s="4"/>
      <c r="AF125" s="4"/>
      <c r="AG125" s="4"/>
      <c r="AH125" s="4"/>
    </row>
    <row r="126" spans="25:34" ht="15.75">
      <c r="Y126" s="9"/>
      <c r="Z126" s="3"/>
      <c r="AA126" s="3"/>
      <c r="AB126" s="3"/>
      <c r="AC126" s="3"/>
      <c r="AD126" s="3"/>
      <c r="AE126" s="4"/>
      <c r="AF126" s="4"/>
      <c r="AG126" s="4"/>
      <c r="AH126" s="4"/>
    </row>
    <row r="127" spans="25:34" ht="15.75">
      <c r="Y127" s="9"/>
      <c r="Z127" s="3"/>
      <c r="AA127" s="3"/>
      <c r="AB127" s="3"/>
      <c r="AC127" s="3"/>
      <c r="AD127" s="3"/>
      <c r="AE127" s="4"/>
      <c r="AF127" s="4"/>
      <c r="AG127" s="4"/>
      <c r="AH127" s="4"/>
    </row>
    <row r="128" spans="25:34" ht="15.75">
      <c r="Y128" s="9"/>
      <c r="Z128" s="3"/>
      <c r="AA128" s="3"/>
      <c r="AB128" s="3"/>
      <c r="AC128" s="3"/>
      <c r="AD128" s="3"/>
      <c r="AE128" s="4"/>
      <c r="AF128" s="4"/>
      <c r="AG128" s="4"/>
      <c r="AH128" s="4"/>
    </row>
    <row r="129" spans="25:34" ht="15.75">
      <c r="Y129" s="9"/>
      <c r="Z129" s="3"/>
      <c r="AA129" s="3"/>
      <c r="AB129" s="3"/>
      <c r="AC129" s="3"/>
      <c r="AD129" s="3"/>
      <c r="AE129" s="4"/>
      <c r="AF129" s="4"/>
      <c r="AG129" s="4"/>
      <c r="AH129" s="4"/>
    </row>
    <row r="130" spans="25:34" ht="15.75">
      <c r="Y130" s="9"/>
      <c r="Z130" s="3"/>
      <c r="AA130" s="3"/>
      <c r="AB130" s="3"/>
      <c r="AC130" s="3"/>
      <c r="AD130" s="3"/>
      <c r="AE130" s="4"/>
      <c r="AF130" s="4"/>
      <c r="AG130" s="4"/>
      <c r="AH130" s="4"/>
    </row>
    <row r="131" spans="25:34" ht="15.75">
      <c r="Y131" s="9"/>
      <c r="Z131" s="3"/>
      <c r="AA131" s="3"/>
      <c r="AB131" s="3"/>
      <c r="AC131" s="3"/>
      <c r="AD131" s="3"/>
      <c r="AE131" s="4"/>
      <c r="AF131" s="4"/>
      <c r="AG131" s="4"/>
      <c r="AH131" s="4"/>
    </row>
    <row r="132" spans="25:34" ht="15.75">
      <c r="Y132" s="9"/>
      <c r="Z132" s="3"/>
      <c r="AA132" s="3"/>
      <c r="AB132" s="3"/>
      <c r="AC132" s="3"/>
      <c r="AD132" s="3"/>
      <c r="AE132" s="4"/>
      <c r="AF132" s="4"/>
      <c r="AG132" s="4"/>
      <c r="AH132" s="4"/>
    </row>
    <row r="133" spans="25:34" ht="15.75">
      <c r="Y133" s="9"/>
      <c r="Z133" s="3"/>
      <c r="AA133" s="3"/>
      <c r="AB133" s="3"/>
      <c r="AC133" s="3"/>
      <c r="AD133" s="3"/>
      <c r="AE133" s="4"/>
      <c r="AF133" s="4"/>
      <c r="AG133" s="4"/>
      <c r="AH133" s="4"/>
    </row>
    <row r="134" spans="25:34" ht="15.75">
      <c r="Y134" s="9"/>
      <c r="Z134" s="3"/>
      <c r="AA134" s="3"/>
      <c r="AB134" s="3"/>
      <c r="AC134" s="3"/>
      <c r="AD134" s="3"/>
      <c r="AE134" s="4"/>
      <c r="AF134" s="4"/>
      <c r="AG134" s="4"/>
      <c r="AH134" s="4"/>
    </row>
    <row r="135" spans="25:34" ht="15.75">
      <c r="Y135" s="9"/>
      <c r="Z135" s="3"/>
      <c r="AA135" s="3"/>
      <c r="AB135" s="3"/>
      <c r="AC135" s="3"/>
      <c r="AD135" s="3"/>
      <c r="AE135" s="4"/>
      <c r="AF135" s="4"/>
      <c r="AG135" s="4"/>
      <c r="AH135" s="4"/>
    </row>
    <row r="136" spans="25:34" ht="15.75">
      <c r="Y136" s="9"/>
      <c r="Z136" s="3"/>
      <c r="AA136" s="3"/>
      <c r="AB136" s="3"/>
      <c r="AC136" s="3"/>
      <c r="AD136" s="3"/>
      <c r="AE136" s="4"/>
      <c r="AF136" s="4"/>
      <c r="AG136" s="4"/>
      <c r="AH136" s="4"/>
    </row>
    <row r="137" spans="25:34" ht="15.75">
      <c r="Y137" s="9"/>
      <c r="Z137" s="3"/>
      <c r="AA137" s="3"/>
      <c r="AB137" s="3"/>
      <c r="AC137" s="3"/>
      <c r="AD137" s="3"/>
      <c r="AE137" s="4"/>
      <c r="AF137" s="4"/>
      <c r="AG137" s="4"/>
      <c r="AH137" s="4"/>
    </row>
    <row r="138" spans="25:34" ht="15.75">
      <c r="Y138" s="9"/>
      <c r="Z138" s="3"/>
      <c r="AA138" s="3"/>
      <c r="AB138" s="3"/>
      <c r="AC138" s="3"/>
      <c r="AD138" s="3"/>
      <c r="AE138" s="4"/>
      <c r="AF138" s="4"/>
      <c r="AG138" s="4"/>
      <c r="AH138" s="4"/>
    </row>
    <row r="139" spans="25:34" ht="15.75">
      <c r="Y139" s="9"/>
      <c r="Z139" s="3"/>
      <c r="AA139" s="3"/>
      <c r="AB139" s="3"/>
      <c r="AC139" s="3"/>
      <c r="AD139" s="3"/>
      <c r="AE139" s="4"/>
      <c r="AF139" s="4"/>
      <c r="AG139" s="4"/>
      <c r="AH139" s="4"/>
    </row>
    <row r="140" spans="25:34" ht="15.75">
      <c r="Y140" s="9"/>
      <c r="Z140" s="3"/>
      <c r="AA140" s="3"/>
      <c r="AB140" s="3"/>
      <c r="AC140" s="3"/>
      <c r="AD140" s="3"/>
      <c r="AE140" s="4"/>
      <c r="AF140" s="4"/>
      <c r="AG140" s="4"/>
      <c r="AH140" s="4"/>
    </row>
    <row r="141" spans="25:34" ht="15.75">
      <c r="Y141" s="9"/>
      <c r="Z141" s="3"/>
      <c r="AA141" s="3"/>
      <c r="AB141" s="3"/>
      <c r="AC141" s="3"/>
      <c r="AD141" s="3"/>
      <c r="AE141" s="4"/>
      <c r="AF141" s="4"/>
      <c r="AG141" s="4"/>
      <c r="AH141" s="4"/>
    </row>
    <row r="142" spans="25:34" ht="15.75">
      <c r="Y142" s="9"/>
      <c r="Z142" s="3"/>
      <c r="AA142" s="3"/>
      <c r="AB142" s="3"/>
      <c r="AC142" s="3"/>
      <c r="AD142" s="3"/>
      <c r="AE142" s="4"/>
      <c r="AF142" s="4"/>
      <c r="AG142" s="4"/>
      <c r="AH142" s="4"/>
    </row>
    <row r="143" spans="25:34" ht="15.75">
      <c r="Y143" s="9"/>
      <c r="Z143" s="3"/>
      <c r="AA143" s="3"/>
      <c r="AB143" s="3"/>
      <c r="AC143" s="3"/>
      <c r="AD143" s="3"/>
      <c r="AE143" s="4"/>
      <c r="AF143" s="4"/>
      <c r="AG143" s="4"/>
      <c r="AH143" s="4"/>
    </row>
    <row r="144" spans="25:34" ht="15.75">
      <c r="Y144" s="9"/>
      <c r="Z144" s="3"/>
      <c r="AA144" s="3"/>
      <c r="AB144" s="3"/>
      <c r="AC144" s="3"/>
      <c r="AD144" s="3"/>
      <c r="AE144" s="4"/>
      <c r="AF144" s="4"/>
      <c r="AG144" s="4"/>
      <c r="AH144" s="4"/>
    </row>
    <row r="145" spans="25:34" ht="15.75">
      <c r="Y145" s="9"/>
      <c r="Z145" s="3"/>
      <c r="AA145" s="3"/>
      <c r="AB145" s="3"/>
      <c r="AC145" s="3"/>
      <c r="AD145" s="3"/>
      <c r="AE145" s="4"/>
      <c r="AF145" s="4"/>
      <c r="AG145" s="4"/>
      <c r="AH145" s="4"/>
    </row>
    <row r="146" spans="25:34" ht="15.75">
      <c r="Y146" s="9"/>
      <c r="Z146" s="3"/>
      <c r="AA146" s="3"/>
      <c r="AB146" s="3"/>
      <c r="AC146" s="3"/>
      <c r="AD146" s="3"/>
      <c r="AE146" s="4"/>
      <c r="AF146" s="4"/>
      <c r="AG146" s="4"/>
      <c r="AH146" s="4"/>
    </row>
    <row r="147" spans="25:34" ht="15.75">
      <c r="Y147" s="9"/>
      <c r="Z147" s="3"/>
      <c r="AA147" s="3"/>
      <c r="AB147" s="3"/>
      <c r="AC147" s="3"/>
      <c r="AD147" s="3"/>
      <c r="AE147" s="4"/>
      <c r="AF147" s="4"/>
      <c r="AG147" s="4"/>
      <c r="AH147" s="4"/>
    </row>
    <row r="148" spans="25:34" ht="15.75">
      <c r="Y148" s="9"/>
      <c r="Z148" s="3"/>
      <c r="AA148" s="3"/>
      <c r="AB148" s="3"/>
      <c r="AC148" s="3"/>
      <c r="AD148" s="3"/>
      <c r="AE148" s="4"/>
      <c r="AF148" s="4"/>
      <c r="AG148" s="4"/>
      <c r="AH148" s="4"/>
    </row>
    <row r="149" spans="25:34" ht="15.75">
      <c r="Y149" s="9"/>
      <c r="Z149" s="3"/>
      <c r="AA149" s="3"/>
      <c r="AB149" s="3"/>
      <c r="AC149" s="3"/>
      <c r="AD149" s="3"/>
      <c r="AE149" s="4"/>
      <c r="AF149" s="4"/>
      <c r="AG149" s="4"/>
      <c r="AH149" s="4"/>
    </row>
    <row r="150" spans="25:34" ht="15.75">
      <c r="Y150" s="9"/>
      <c r="Z150" s="3"/>
      <c r="AA150" s="3"/>
      <c r="AB150" s="3"/>
      <c r="AC150" s="3"/>
      <c r="AD150" s="3"/>
      <c r="AE150" s="4"/>
      <c r="AF150" s="4"/>
      <c r="AG150" s="4"/>
      <c r="AH150" s="4"/>
    </row>
    <row r="151" spans="25:34" ht="15.75">
      <c r="Y151" s="9"/>
      <c r="Z151" s="3"/>
      <c r="AA151" s="3"/>
      <c r="AB151" s="3"/>
      <c r="AC151" s="3"/>
      <c r="AD151" s="3"/>
      <c r="AE151" s="4"/>
      <c r="AF151" s="4"/>
      <c r="AG151" s="4"/>
      <c r="AH151" s="4"/>
    </row>
    <row r="152" spans="25:34" ht="15.75">
      <c r="Y152" s="9"/>
      <c r="Z152" s="3"/>
      <c r="AA152" s="3"/>
      <c r="AB152" s="3"/>
      <c r="AC152" s="3"/>
      <c r="AD152" s="3"/>
      <c r="AE152" s="4"/>
      <c r="AF152" s="4"/>
      <c r="AG152" s="4"/>
      <c r="AH152" s="4"/>
    </row>
    <row r="153" spans="25:34" ht="15.75">
      <c r="Y153" s="9"/>
      <c r="Z153" s="3"/>
      <c r="AA153" s="3"/>
      <c r="AB153" s="3"/>
      <c r="AC153" s="3"/>
      <c r="AD153" s="3"/>
      <c r="AE153" s="4"/>
      <c r="AF153" s="4"/>
      <c r="AG153" s="4"/>
      <c r="AH153" s="4"/>
    </row>
    <row r="154" spans="25:34" ht="15.75">
      <c r="Y154" s="9"/>
      <c r="Z154" s="3"/>
      <c r="AA154" s="3"/>
      <c r="AB154" s="3"/>
      <c r="AC154" s="3"/>
      <c r="AD154" s="3"/>
      <c r="AE154" s="4"/>
      <c r="AF154" s="4"/>
      <c r="AG154" s="4"/>
      <c r="AH154" s="4"/>
    </row>
    <row r="155" spans="25:34" ht="15.75">
      <c r="Y155" s="9"/>
      <c r="Z155" s="3"/>
      <c r="AA155" s="3"/>
      <c r="AB155" s="3"/>
      <c r="AC155" s="3"/>
      <c r="AD155" s="3"/>
      <c r="AE155" s="4"/>
      <c r="AF155" s="4"/>
      <c r="AG155" s="4"/>
      <c r="AH155" s="4"/>
    </row>
    <row r="156" spans="25:34" ht="15.75">
      <c r="Y156" s="9"/>
      <c r="Z156" s="3"/>
      <c r="AA156" s="3"/>
      <c r="AB156" s="3"/>
      <c r="AC156" s="3"/>
      <c r="AD156" s="3"/>
      <c r="AE156" s="4"/>
      <c r="AF156" s="4"/>
      <c r="AG156" s="4"/>
      <c r="AH156" s="4"/>
    </row>
    <row r="157" spans="25:34" ht="15.75">
      <c r="Y157" s="9"/>
      <c r="Z157" s="3"/>
      <c r="AA157" s="3"/>
      <c r="AB157" s="3"/>
      <c r="AC157" s="3"/>
      <c r="AD157" s="3"/>
      <c r="AE157" s="4"/>
      <c r="AF157" s="4"/>
      <c r="AG157" s="4"/>
      <c r="AH157" s="4"/>
    </row>
    <row r="158" spans="25:34" ht="15.75">
      <c r="Y158" s="9"/>
      <c r="Z158" s="3"/>
      <c r="AA158" s="3"/>
      <c r="AB158" s="3"/>
      <c r="AC158" s="3"/>
      <c r="AD158" s="3"/>
      <c r="AE158" s="4"/>
      <c r="AF158" s="4"/>
      <c r="AG158" s="4"/>
      <c r="AH158" s="4"/>
    </row>
    <row r="159" spans="25:34" ht="15.75">
      <c r="Y159" s="9"/>
      <c r="Z159" s="3"/>
      <c r="AA159" s="3"/>
      <c r="AB159" s="3"/>
      <c r="AC159" s="3"/>
      <c r="AD159" s="3"/>
      <c r="AE159" s="4"/>
      <c r="AF159" s="4"/>
      <c r="AG159" s="4"/>
      <c r="AH159" s="4"/>
    </row>
    <row r="160" spans="25:34" ht="15.75">
      <c r="Y160" s="9"/>
      <c r="Z160" s="3"/>
      <c r="AA160" s="3"/>
      <c r="AB160" s="3"/>
      <c r="AC160" s="3"/>
      <c r="AD160" s="3"/>
      <c r="AE160" s="4"/>
      <c r="AF160" s="4"/>
      <c r="AG160" s="4"/>
      <c r="AH160" s="4"/>
    </row>
    <row r="161" spans="25:34" ht="15.75">
      <c r="Y161" s="9"/>
      <c r="Z161" s="3"/>
      <c r="AA161" s="3"/>
      <c r="AB161" s="3"/>
      <c r="AC161" s="3"/>
      <c r="AD161" s="3"/>
      <c r="AE161" s="4"/>
      <c r="AF161" s="4"/>
      <c r="AG161" s="4"/>
      <c r="AH161" s="4"/>
    </row>
    <row r="162" spans="25:34" ht="15.75">
      <c r="Y162" s="9"/>
      <c r="Z162" s="3"/>
      <c r="AA162" s="3"/>
      <c r="AB162" s="3"/>
      <c r="AC162" s="3"/>
      <c r="AD162" s="3"/>
      <c r="AE162" s="4"/>
      <c r="AF162" s="4"/>
      <c r="AG162" s="4"/>
      <c r="AH162" s="4"/>
    </row>
    <row r="163" spans="25:34" ht="15.75">
      <c r="Y163" s="9"/>
      <c r="Z163" s="3"/>
      <c r="AA163" s="3"/>
      <c r="AB163" s="3"/>
      <c r="AC163" s="3"/>
      <c r="AD163" s="3"/>
      <c r="AE163" s="4"/>
      <c r="AF163" s="4"/>
      <c r="AG163" s="4"/>
      <c r="AH163" s="4"/>
    </row>
    <row r="164" spans="25:34" ht="15.75">
      <c r="Y164" s="9"/>
      <c r="Z164" s="3"/>
      <c r="AA164" s="3"/>
      <c r="AB164" s="3"/>
      <c r="AC164" s="3"/>
      <c r="AD164" s="3"/>
      <c r="AE164" s="4"/>
      <c r="AF164" s="4"/>
      <c r="AG164" s="4"/>
      <c r="AH164" s="4"/>
    </row>
    <row r="165" spans="25:34" ht="15.75">
      <c r="Y165" s="9"/>
      <c r="Z165" s="3"/>
      <c r="AA165" s="3"/>
      <c r="AB165" s="3"/>
      <c r="AC165" s="3"/>
      <c r="AD165" s="3"/>
      <c r="AE165" s="4"/>
      <c r="AF165" s="4"/>
      <c r="AG165" s="4"/>
      <c r="AH165" s="4"/>
    </row>
    <row r="166" spans="25:34" ht="15.75">
      <c r="Y166" s="9"/>
      <c r="Z166" s="3"/>
      <c r="AA166" s="3"/>
      <c r="AB166" s="3"/>
      <c r="AC166" s="3"/>
      <c r="AD166" s="3"/>
      <c r="AE166" s="4"/>
      <c r="AF166" s="4"/>
      <c r="AG166" s="4"/>
      <c r="AH166" s="4"/>
    </row>
    <row r="167" spans="25:34" ht="15.75">
      <c r="Y167" s="9"/>
      <c r="Z167" s="3"/>
      <c r="AA167" s="3"/>
      <c r="AB167" s="3"/>
      <c r="AC167" s="3"/>
      <c r="AD167" s="3"/>
      <c r="AE167" s="4"/>
      <c r="AF167" s="4"/>
      <c r="AG167" s="4"/>
      <c r="AH167" s="4"/>
    </row>
    <row r="168" spans="25:34" ht="15.75">
      <c r="Y168" s="9"/>
      <c r="Z168" s="3"/>
      <c r="AA168" s="3"/>
      <c r="AB168" s="3"/>
      <c r="AC168" s="3"/>
      <c r="AD168" s="3"/>
      <c r="AE168" s="4"/>
      <c r="AF168" s="4"/>
      <c r="AG168" s="4"/>
      <c r="AH168" s="4"/>
    </row>
    <row r="169" spans="25:34" ht="15.75">
      <c r="Y169" s="9"/>
      <c r="Z169" s="3"/>
      <c r="AA169" s="3"/>
      <c r="AB169" s="3"/>
      <c r="AC169" s="3"/>
      <c r="AD169" s="3"/>
      <c r="AE169" s="4"/>
      <c r="AF169" s="4"/>
      <c r="AG169" s="4"/>
      <c r="AH169" s="4"/>
    </row>
    <row r="170" spans="25:34" ht="15.75">
      <c r="Y170" s="9"/>
      <c r="Z170" s="3"/>
      <c r="AA170" s="3"/>
      <c r="AB170" s="3"/>
      <c r="AC170" s="3"/>
      <c r="AD170" s="3"/>
      <c r="AE170" s="4"/>
      <c r="AF170" s="4"/>
      <c r="AG170" s="4"/>
      <c r="AH170" s="4"/>
    </row>
    <row r="171" spans="25:34" ht="15.75">
      <c r="Y171" s="9"/>
      <c r="Z171" s="3"/>
      <c r="AA171" s="3"/>
      <c r="AB171" s="3"/>
      <c r="AC171" s="3"/>
      <c r="AD171" s="3"/>
      <c r="AE171" s="4"/>
      <c r="AF171" s="4"/>
      <c r="AG171" s="4"/>
      <c r="AH171" s="4"/>
    </row>
    <row r="172" spans="25:34" ht="15.75">
      <c r="Y172" s="9"/>
      <c r="Z172" s="3"/>
      <c r="AA172" s="3"/>
      <c r="AB172" s="3"/>
      <c r="AC172" s="3"/>
      <c r="AD172" s="3"/>
      <c r="AE172" s="4"/>
      <c r="AF172" s="4"/>
      <c r="AG172" s="4"/>
      <c r="AH172" s="4"/>
    </row>
    <row r="173" spans="25:34" ht="15.75">
      <c r="Y173" s="9"/>
      <c r="Z173" s="3"/>
      <c r="AA173" s="3"/>
      <c r="AB173" s="3"/>
      <c r="AC173" s="3"/>
      <c r="AD173" s="3"/>
      <c r="AE173" s="4"/>
      <c r="AF173" s="4"/>
      <c r="AG173" s="4"/>
      <c r="AH173" s="4"/>
    </row>
    <row r="174" spans="25:34" ht="15.75">
      <c r="Y174" s="9"/>
      <c r="Z174" s="3"/>
      <c r="AA174" s="3"/>
      <c r="AB174" s="3"/>
      <c r="AC174" s="3"/>
      <c r="AD174" s="3"/>
      <c r="AE174" s="4"/>
      <c r="AF174" s="4"/>
      <c r="AG174" s="4"/>
      <c r="AH174" s="4"/>
    </row>
    <row r="175" spans="25:34" ht="15.75">
      <c r="Y175" s="9"/>
      <c r="Z175" s="3"/>
      <c r="AA175" s="3"/>
      <c r="AB175" s="3"/>
      <c r="AC175" s="3"/>
      <c r="AD175" s="3"/>
      <c r="AE175" s="4"/>
      <c r="AF175" s="4"/>
      <c r="AG175" s="4"/>
      <c r="AH175" s="4"/>
    </row>
    <row r="176" spans="25:34" ht="15.75">
      <c r="Y176" s="9"/>
      <c r="Z176" s="3"/>
      <c r="AA176" s="3"/>
      <c r="AB176" s="3"/>
      <c r="AC176" s="3"/>
      <c r="AD176" s="3"/>
      <c r="AE176" s="4"/>
      <c r="AF176" s="4"/>
      <c r="AG176" s="4"/>
      <c r="AH176" s="4"/>
    </row>
    <row r="177" spans="25:34" ht="15.75">
      <c r="Y177" s="9"/>
      <c r="Z177" s="3"/>
      <c r="AA177" s="3"/>
      <c r="AB177" s="3"/>
      <c r="AC177" s="3"/>
      <c r="AD177" s="3"/>
      <c r="AE177" s="4"/>
      <c r="AF177" s="4"/>
      <c r="AG177" s="4"/>
      <c r="AH177" s="4"/>
    </row>
    <row r="178" spans="25:34" ht="15.75">
      <c r="Y178" s="9"/>
      <c r="Z178" s="3"/>
      <c r="AA178" s="3"/>
      <c r="AB178" s="3"/>
      <c r="AC178" s="3"/>
      <c r="AD178" s="3"/>
      <c r="AE178" s="4"/>
      <c r="AF178" s="4"/>
      <c r="AG178" s="4"/>
      <c r="AH178" s="4"/>
    </row>
    <row r="179" spans="25:34" ht="15.75">
      <c r="Y179" s="9"/>
      <c r="Z179" s="3"/>
      <c r="AA179" s="3"/>
      <c r="AB179" s="3"/>
      <c r="AC179" s="3"/>
      <c r="AD179" s="3"/>
      <c r="AE179" s="4"/>
      <c r="AF179" s="4"/>
      <c r="AG179" s="4"/>
      <c r="AH179" s="4"/>
    </row>
    <row r="180" spans="25:34" ht="15.75">
      <c r="Y180" s="9"/>
      <c r="Z180" s="3"/>
      <c r="AA180" s="3"/>
      <c r="AB180" s="3"/>
      <c r="AC180" s="3"/>
      <c r="AD180" s="3"/>
      <c r="AE180" s="4"/>
      <c r="AF180" s="4"/>
      <c r="AG180" s="4"/>
      <c r="AH180" s="4"/>
    </row>
    <row r="181" spans="25:34" ht="15.75">
      <c r="Y181" s="9"/>
      <c r="Z181" s="3"/>
      <c r="AA181" s="3"/>
      <c r="AB181" s="3"/>
      <c r="AC181" s="3"/>
      <c r="AD181" s="3"/>
      <c r="AE181" s="4"/>
      <c r="AF181" s="4"/>
      <c r="AG181" s="4"/>
      <c r="AH181" s="4"/>
    </row>
    <row r="182" spans="25:34" ht="15.75">
      <c r="Y182" s="9"/>
      <c r="Z182" s="3"/>
      <c r="AA182" s="3"/>
      <c r="AB182" s="3"/>
      <c r="AC182" s="3"/>
      <c r="AD182" s="3"/>
      <c r="AE182" s="4"/>
      <c r="AF182" s="4"/>
      <c r="AG182" s="4"/>
      <c r="AH182" s="4"/>
    </row>
    <row r="183" spans="25:34" ht="15.75">
      <c r="Y183" s="9"/>
      <c r="Z183" s="3"/>
      <c r="AA183" s="3"/>
      <c r="AB183" s="3"/>
      <c r="AC183" s="3"/>
      <c r="AD183" s="3"/>
      <c r="AE183" s="4"/>
      <c r="AF183" s="4"/>
      <c r="AG183" s="4"/>
      <c r="AH183" s="4"/>
    </row>
    <row r="184" spans="25:34" ht="15.75">
      <c r="Y184" s="9"/>
      <c r="Z184" s="3"/>
      <c r="AA184" s="3"/>
      <c r="AB184" s="3"/>
      <c r="AC184" s="3"/>
      <c r="AD184" s="3"/>
      <c r="AE184" s="4"/>
      <c r="AF184" s="4"/>
      <c r="AG184" s="4"/>
      <c r="AH184" s="4"/>
    </row>
    <row r="185" spans="25:34" ht="15.75">
      <c r="Y185" s="9"/>
      <c r="Z185" s="3"/>
      <c r="AA185" s="3"/>
      <c r="AB185" s="3"/>
      <c r="AC185" s="3"/>
      <c r="AD185" s="3"/>
      <c r="AE185" s="4"/>
      <c r="AF185" s="4"/>
      <c r="AG185" s="4"/>
      <c r="AH185" s="4"/>
    </row>
    <row r="186" spans="25:34" ht="15.75">
      <c r="Y186" s="9"/>
      <c r="Z186" s="3"/>
      <c r="AA186" s="3"/>
      <c r="AB186" s="3"/>
      <c r="AC186" s="3"/>
      <c r="AD186" s="3"/>
      <c r="AE186" s="4"/>
      <c r="AF186" s="4"/>
      <c r="AG186" s="4"/>
      <c r="AH186" s="4"/>
    </row>
    <row r="187" spans="25:34" ht="15.75">
      <c r="Y187" s="9"/>
      <c r="Z187" s="3"/>
      <c r="AA187" s="3"/>
      <c r="AB187" s="3"/>
      <c r="AC187" s="3"/>
      <c r="AD187" s="3"/>
      <c r="AE187" s="4"/>
      <c r="AF187" s="4"/>
      <c r="AG187" s="4"/>
      <c r="AH187" s="4"/>
    </row>
    <row r="188" spans="25:34" ht="15.75">
      <c r="Y188" s="9"/>
      <c r="Z188" s="3"/>
      <c r="AA188" s="3"/>
      <c r="AB188" s="3"/>
      <c r="AC188" s="3"/>
      <c r="AD188" s="3"/>
      <c r="AE188" s="4"/>
      <c r="AF188" s="4"/>
      <c r="AG188" s="4"/>
      <c r="AH188" s="4"/>
    </row>
    <row r="189" spans="25:34" ht="15.75">
      <c r="Y189" s="9"/>
      <c r="Z189" s="3"/>
      <c r="AA189" s="3"/>
      <c r="AB189" s="3"/>
      <c r="AC189" s="3"/>
      <c r="AD189" s="3"/>
      <c r="AE189" s="4"/>
      <c r="AF189" s="4"/>
      <c r="AG189" s="4"/>
      <c r="AH189" s="4"/>
    </row>
    <row r="190" spans="25:34" ht="15.75">
      <c r="Y190" s="9"/>
      <c r="Z190" s="3"/>
      <c r="AA190" s="3"/>
      <c r="AB190" s="3"/>
      <c r="AC190" s="3"/>
      <c r="AD190" s="3"/>
      <c r="AE190" s="4"/>
      <c r="AF190" s="4"/>
      <c r="AG190" s="4"/>
      <c r="AH190" s="4"/>
    </row>
    <row r="191" spans="25:34" ht="15.75">
      <c r="Y191" s="9"/>
      <c r="Z191" s="3"/>
      <c r="AA191" s="3"/>
      <c r="AB191" s="3"/>
      <c r="AC191" s="3"/>
      <c r="AD191" s="3"/>
      <c r="AE191" s="4"/>
      <c r="AF191" s="4"/>
      <c r="AG191" s="4"/>
      <c r="AH191" s="4"/>
    </row>
    <row r="192" spans="25:34" ht="15.75">
      <c r="Y192" s="9"/>
      <c r="Z192" s="3"/>
      <c r="AA192" s="3"/>
      <c r="AB192" s="3"/>
      <c r="AC192" s="3"/>
      <c r="AD192" s="3"/>
      <c r="AE192" s="4"/>
      <c r="AF192" s="4"/>
      <c r="AG192" s="4"/>
      <c r="AH192" s="4"/>
    </row>
    <row r="193" spans="25:34" ht="15.75">
      <c r="Y193" s="9"/>
      <c r="Z193" s="3"/>
      <c r="AA193" s="3"/>
      <c r="AB193" s="3"/>
      <c r="AC193" s="3"/>
      <c r="AD193" s="3"/>
      <c r="AE193" s="4"/>
      <c r="AF193" s="4"/>
      <c r="AG193" s="4"/>
      <c r="AH193" s="4"/>
    </row>
    <row r="194" spans="25:34" ht="15.75">
      <c r="Y194" s="9"/>
      <c r="Z194" s="3"/>
      <c r="AA194" s="3"/>
      <c r="AB194" s="3"/>
      <c r="AC194" s="3"/>
      <c r="AD194" s="3"/>
      <c r="AE194" s="4"/>
      <c r="AF194" s="4"/>
      <c r="AG194" s="4"/>
      <c r="AH194" s="4"/>
    </row>
    <row r="195" spans="25:34" ht="15.75">
      <c r="Y195" s="9"/>
      <c r="Z195" s="3"/>
      <c r="AA195" s="3"/>
      <c r="AB195" s="3"/>
      <c r="AC195" s="3"/>
      <c r="AD195" s="3"/>
      <c r="AE195" s="4"/>
      <c r="AF195" s="4"/>
      <c r="AG195" s="4"/>
      <c r="AH195" s="4"/>
    </row>
    <row r="196" spans="25:34" ht="15.75">
      <c r="Y196" s="9"/>
      <c r="Z196" s="3"/>
      <c r="AA196" s="3"/>
      <c r="AB196" s="3"/>
      <c r="AC196" s="3"/>
      <c r="AD196" s="3"/>
      <c r="AE196" s="4"/>
      <c r="AF196" s="4"/>
      <c r="AG196" s="4"/>
      <c r="AH196" s="4"/>
    </row>
    <row r="197" spans="25:34" ht="15.75">
      <c r="Y197" s="9"/>
      <c r="Z197" s="3"/>
      <c r="AA197" s="3"/>
      <c r="AB197" s="3"/>
      <c r="AC197" s="3"/>
      <c r="AD197" s="3"/>
      <c r="AE197" s="4"/>
      <c r="AF197" s="4"/>
      <c r="AG197" s="4"/>
      <c r="AH197" s="4"/>
    </row>
    <row r="198" spans="25:34" ht="15.75">
      <c r="Y198" s="9"/>
      <c r="Z198" s="3"/>
      <c r="AA198" s="3"/>
      <c r="AB198" s="3"/>
      <c r="AC198" s="3"/>
      <c r="AD198" s="3"/>
      <c r="AE198" s="4"/>
      <c r="AF198" s="4"/>
      <c r="AG198" s="4"/>
      <c r="AH198" s="4"/>
    </row>
    <row r="199" spans="25:34" ht="15.75">
      <c r="Y199" s="9"/>
      <c r="Z199" s="3"/>
      <c r="AA199" s="3"/>
      <c r="AB199" s="3"/>
      <c r="AC199" s="3"/>
      <c r="AD199" s="3"/>
      <c r="AE199" s="4"/>
      <c r="AF199" s="4"/>
      <c r="AG199" s="4"/>
      <c r="AH199" s="4"/>
    </row>
    <row r="200" spans="25:34" ht="15.75">
      <c r="Y200" s="9"/>
      <c r="Z200" s="3"/>
      <c r="AA200" s="3"/>
      <c r="AB200" s="3"/>
      <c r="AC200" s="3"/>
      <c r="AD200" s="3"/>
      <c r="AE200" s="4"/>
      <c r="AF200" s="4"/>
      <c r="AG200" s="4"/>
      <c r="AH200" s="4"/>
    </row>
    <row r="201" spans="25:34" ht="15.75">
      <c r="Y201" s="9"/>
      <c r="Z201" s="3"/>
      <c r="AA201" s="3"/>
      <c r="AB201" s="3"/>
      <c r="AC201" s="3"/>
      <c r="AD201" s="3"/>
      <c r="AE201" s="4"/>
      <c r="AF201" s="4"/>
      <c r="AG201" s="4"/>
      <c r="AH201" s="4"/>
    </row>
    <row r="202" spans="25:34" ht="15.75">
      <c r="Y202" s="9"/>
      <c r="Z202" s="3"/>
      <c r="AA202" s="3"/>
      <c r="AB202" s="3"/>
      <c r="AC202" s="3"/>
      <c r="AD202" s="3"/>
      <c r="AE202" s="4"/>
      <c r="AF202" s="4"/>
      <c r="AG202" s="4"/>
      <c r="AH202" s="4"/>
    </row>
    <row r="203" spans="25:34" ht="15.75">
      <c r="Y203" s="9"/>
      <c r="Z203" s="3"/>
      <c r="AA203" s="3"/>
      <c r="AB203" s="3"/>
      <c r="AC203" s="3"/>
      <c r="AD203" s="3"/>
      <c r="AE203" s="4"/>
      <c r="AF203" s="4"/>
      <c r="AG203" s="4"/>
      <c r="AH203" s="4"/>
    </row>
    <row r="204" spans="25:34" ht="15.75">
      <c r="Y204" s="9"/>
      <c r="Z204" s="3"/>
      <c r="AA204" s="3"/>
      <c r="AB204" s="3"/>
      <c r="AC204" s="3"/>
      <c r="AD204" s="3"/>
      <c r="AE204" s="4"/>
      <c r="AF204" s="4"/>
      <c r="AG204" s="4"/>
      <c r="AH204" s="4"/>
    </row>
    <row r="205" spans="25:34" ht="15.75">
      <c r="Y205" s="9"/>
      <c r="Z205" s="3"/>
      <c r="AA205" s="3"/>
      <c r="AB205" s="3"/>
      <c r="AC205" s="3"/>
      <c r="AD205" s="3"/>
      <c r="AE205" s="4"/>
      <c r="AF205" s="4"/>
      <c r="AG205" s="4"/>
      <c r="AH205" s="4"/>
    </row>
    <row r="206" spans="25:34" ht="15.75">
      <c r="Y206" s="9"/>
      <c r="Z206" s="3"/>
      <c r="AA206" s="3"/>
      <c r="AB206" s="3"/>
      <c r="AC206" s="3"/>
      <c r="AD206" s="3"/>
      <c r="AE206" s="4"/>
      <c r="AF206" s="4"/>
      <c r="AG206" s="4"/>
      <c r="AH206" s="4"/>
    </row>
    <row r="207" spans="25:34" ht="15.75">
      <c r="Y207" s="9"/>
      <c r="Z207" s="3"/>
      <c r="AA207" s="3"/>
      <c r="AB207" s="3"/>
      <c r="AC207" s="3"/>
      <c r="AD207" s="3"/>
      <c r="AE207" s="4"/>
      <c r="AF207" s="4"/>
      <c r="AG207" s="4"/>
      <c r="AH207" s="4"/>
    </row>
    <row r="208" spans="25:34" ht="15.75">
      <c r="Y208" s="9"/>
      <c r="Z208" s="3"/>
      <c r="AA208" s="3"/>
      <c r="AB208" s="3"/>
      <c r="AC208" s="3"/>
      <c r="AD208" s="3"/>
      <c r="AE208" s="4"/>
      <c r="AF208" s="4"/>
      <c r="AG208" s="4"/>
      <c r="AH208" s="4"/>
    </row>
    <row r="209" spans="25:34" ht="15.75">
      <c r="Y209" s="9"/>
      <c r="Z209" s="3"/>
      <c r="AA209" s="3"/>
      <c r="AB209" s="3"/>
      <c r="AC209" s="3"/>
      <c r="AD209" s="3"/>
      <c r="AE209" s="4"/>
      <c r="AF209" s="4"/>
      <c r="AG209" s="4"/>
      <c r="AH209" s="4"/>
    </row>
    <row r="210" spans="25:34" ht="15.75">
      <c r="Y210" s="9"/>
      <c r="Z210" s="3"/>
      <c r="AA210" s="3"/>
      <c r="AB210" s="3"/>
      <c r="AC210" s="3"/>
      <c r="AD210" s="3"/>
      <c r="AE210" s="4"/>
      <c r="AF210" s="4"/>
      <c r="AG210" s="4"/>
      <c r="AH210" s="4"/>
    </row>
    <row r="211" spans="25:34" ht="15.75">
      <c r="Y211" s="9"/>
      <c r="Z211" s="3"/>
      <c r="AA211" s="3"/>
      <c r="AB211" s="3"/>
      <c r="AC211" s="3"/>
      <c r="AD211" s="3"/>
      <c r="AE211" s="4"/>
      <c r="AF211" s="4"/>
      <c r="AG211" s="4"/>
      <c r="AH211" s="4"/>
    </row>
    <row r="212" spans="25:34" ht="15.75">
      <c r="Y212" s="9"/>
      <c r="Z212" s="3"/>
      <c r="AA212" s="3"/>
      <c r="AB212" s="3"/>
      <c r="AC212" s="3"/>
      <c r="AD212" s="3"/>
      <c r="AE212" s="4"/>
      <c r="AF212" s="4"/>
      <c r="AG212" s="4"/>
      <c r="AH212" s="4"/>
    </row>
    <row r="213" spans="25:34" ht="15.75">
      <c r="Y213" s="9"/>
      <c r="Z213" s="3"/>
      <c r="AA213" s="3"/>
      <c r="AB213" s="3"/>
      <c r="AC213" s="3"/>
      <c r="AD213" s="3"/>
      <c r="AE213" s="4"/>
      <c r="AF213" s="4"/>
      <c r="AG213" s="4"/>
      <c r="AH213" s="4"/>
    </row>
    <row r="214" spans="25:34" ht="15.75">
      <c r="Y214" s="9"/>
      <c r="Z214" s="3"/>
      <c r="AA214" s="3"/>
      <c r="AB214" s="3"/>
      <c r="AC214" s="3"/>
      <c r="AD214" s="3"/>
      <c r="AE214" s="4"/>
      <c r="AF214" s="4"/>
      <c r="AG214" s="4"/>
      <c r="AH214" s="4"/>
    </row>
    <row r="215" spans="25:34" ht="15.75">
      <c r="Y215" s="9"/>
      <c r="Z215" s="3"/>
      <c r="AA215" s="3"/>
      <c r="AB215" s="3"/>
      <c r="AC215" s="3"/>
      <c r="AD215" s="3"/>
      <c r="AE215" s="4"/>
      <c r="AF215" s="4"/>
      <c r="AG215" s="4"/>
      <c r="AH215" s="4"/>
    </row>
    <row r="216" spans="25:34" ht="15.75">
      <c r="Y216" s="9"/>
      <c r="Z216" s="3"/>
      <c r="AA216" s="3"/>
      <c r="AB216" s="3"/>
      <c r="AC216" s="3"/>
      <c r="AD216" s="3"/>
      <c r="AE216" s="4"/>
      <c r="AF216" s="4"/>
      <c r="AG216" s="4"/>
      <c r="AH216" s="4"/>
    </row>
    <row r="217" spans="25:34" ht="15.75">
      <c r="Y217" s="9"/>
      <c r="Z217" s="3"/>
      <c r="AA217" s="3"/>
      <c r="AB217" s="3"/>
      <c r="AC217" s="3"/>
      <c r="AD217" s="3"/>
      <c r="AE217" s="4"/>
      <c r="AF217" s="4"/>
      <c r="AG217" s="4"/>
      <c r="AH217" s="4"/>
    </row>
    <row r="218" spans="25:34" ht="15.75">
      <c r="Y218" s="9"/>
      <c r="Z218" s="3"/>
      <c r="AA218" s="3"/>
      <c r="AB218" s="3"/>
      <c r="AC218" s="3"/>
      <c r="AD218" s="3"/>
      <c r="AE218" s="4"/>
      <c r="AF218" s="4"/>
      <c r="AG218" s="4"/>
      <c r="AH218" s="4"/>
    </row>
    <row r="219" spans="25:34" ht="15.75">
      <c r="Y219" s="9"/>
      <c r="Z219" s="3"/>
      <c r="AA219" s="3"/>
      <c r="AB219" s="3"/>
      <c r="AC219" s="3"/>
      <c r="AD219" s="3"/>
      <c r="AE219" s="4"/>
      <c r="AF219" s="4"/>
      <c r="AG219" s="4"/>
      <c r="AH219" s="4"/>
    </row>
    <row r="220" spans="25:34" ht="15.75">
      <c r="Y220" s="9"/>
      <c r="Z220" s="3"/>
      <c r="AA220" s="3"/>
      <c r="AB220" s="3"/>
      <c r="AC220" s="3"/>
      <c r="AD220" s="3"/>
      <c r="AE220" s="4"/>
      <c r="AF220" s="4"/>
      <c r="AG220" s="4"/>
      <c r="AH220" s="4"/>
    </row>
    <row r="221" spans="25:34" ht="15.75">
      <c r="Y221" s="9"/>
      <c r="Z221" s="3"/>
      <c r="AA221" s="3"/>
      <c r="AB221" s="3"/>
      <c r="AC221" s="3"/>
      <c r="AD221" s="3"/>
      <c r="AE221" s="4"/>
      <c r="AF221" s="4"/>
      <c r="AG221" s="4"/>
      <c r="AH221" s="4"/>
    </row>
    <row r="222" spans="25:34" ht="15.75">
      <c r="Y222" s="9"/>
      <c r="Z222" s="3"/>
      <c r="AA222" s="3"/>
      <c r="AB222" s="3"/>
      <c r="AC222" s="3"/>
      <c r="AD222" s="3"/>
      <c r="AE222" s="4"/>
      <c r="AF222" s="4"/>
      <c r="AG222" s="4"/>
      <c r="AH222" s="4"/>
    </row>
    <row r="223" spans="25:34" ht="15.75">
      <c r="Y223" s="9"/>
      <c r="Z223" s="3"/>
      <c r="AA223" s="3"/>
      <c r="AB223" s="3"/>
      <c r="AC223" s="3"/>
      <c r="AD223" s="3"/>
      <c r="AE223" s="4"/>
      <c r="AF223" s="4"/>
      <c r="AG223" s="4"/>
      <c r="AH223" s="4"/>
    </row>
    <row r="224" spans="25:34" ht="15.75">
      <c r="Y224" s="9"/>
      <c r="Z224" s="3"/>
      <c r="AA224" s="3"/>
      <c r="AB224" s="3"/>
      <c r="AC224" s="3"/>
      <c r="AD224" s="3"/>
      <c r="AE224" s="4"/>
      <c r="AF224" s="4"/>
      <c r="AG224" s="4"/>
      <c r="AH224" s="4"/>
    </row>
    <row r="225" spans="25:34" ht="15.75">
      <c r="Y225" s="9"/>
      <c r="Z225" s="3"/>
      <c r="AA225" s="3"/>
      <c r="AB225" s="3"/>
      <c r="AC225" s="3"/>
      <c r="AD225" s="3"/>
      <c r="AE225" s="4"/>
      <c r="AF225" s="4"/>
      <c r="AG225" s="4"/>
      <c r="AH225" s="4"/>
    </row>
    <row r="226" spans="25:34" ht="15.75">
      <c r="Y226" s="9"/>
      <c r="Z226" s="3"/>
      <c r="AA226" s="3"/>
      <c r="AB226" s="3"/>
      <c r="AC226" s="3"/>
      <c r="AD226" s="3"/>
      <c r="AE226" s="4"/>
      <c r="AF226" s="4"/>
      <c r="AG226" s="4"/>
      <c r="AH226" s="4"/>
    </row>
    <row r="227" spans="25:34" ht="15.75">
      <c r="Y227" s="9"/>
      <c r="Z227" s="3"/>
      <c r="AA227" s="3"/>
      <c r="AB227" s="3"/>
      <c r="AC227" s="3"/>
      <c r="AD227" s="3"/>
      <c r="AE227" s="4"/>
      <c r="AF227" s="4"/>
      <c r="AG227" s="4"/>
      <c r="AH227" s="4"/>
    </row>
    <row r="228" spans="25:34" ht="15.75">
      <c r="Y228" s="9"/>
      <c r="Z228" s="3"/>
      <c r="AA228" s="3"/>
      <c r="AB228" s="3"/>
      <c r="AC228" s="3"/>
      <c r="AD228" s="3"/>
      <c r="AE228" s="4"/>
      <c r="AF228" s="4"/>
      <c r="AG228" s="4"/>
      <c r="AH228" s="4"/>
    </row>
    <row r="229" spans="25:34" ht="15.75">
      <c r="Y229" s="9"/>
      <c r="Z229" s="3"/>
      <c r="AA229" s="3"/>
      <c r="AB229" s="3"/>
      <c r="AC229" s="3"/>
      <c r="AD229" s="3"/>
      <c r="AE229" s="4"/>
      <c r="AF229" s="4"/>
      <c r="AG229" s="4"/>
      <c r="AH229" s="4"/>
    </row>
    <row r="230" spans="25:34" ht="15.75">
      <c r="Y230" s="9"/>
      <c r="Z230" s="3"/>
      <c r="AA230" s="3"/>
      <c r="AB230" s="3"/>
      <c r="AC230" s="3"/>
      <c r="AD230" s="3"/>
      <c r="AE230" s="4"/>
      <c r="AF230" s="4"/>
      <c r="AG230" s="4"/>
      <c r="AH230" s="4"/>
    </row>
    <row r="231" spans="25:34" ht="15.75">
      <c r="Y231" s="9"/>
      <c r="Z231" s="3"/>
      <c r="AA231" s="3"/>
      <c r="AB231" s="3"/>
      <c r="AC231" s="3"/>
      <c r="AD231" s="3"/>
      <c r="AE231" s="4"/>
      <c r="AF231" s="4"/>
      <c r="AG231" s="4"/>
      <c r="AH231" s="4"/>
    </row>
    <row r="232" spans="25:34" ht="15.75">
      <c r="Y232" s="9"/>
      <c r="Z232" s="3"/>
      <c r="AA232" s="3"/>
      <c r="AB232" s="3"/>
      <c r="AC232" s="3"/>
      <c r="AD232" s="3"/>
      <c r="AE232" s="4"/>
      <c r="AF232" s="4"/>
      <c r="AG232" s="4"/>
      <c r="AH232" s="4"/>
    </row>
    <row r="233" spans="25:34" ht="15.75">
      <c r="Y233" s="9"/>
      <c r="Z233" s="3"/>
      <c r="AA233" s="3"/>
      <c r="AB233" s="3"/>
      <c r="AC233" s="3"/>
      <c r="AD233" s="3"/>
      <c r="AE233" s="4"/>
      <c r="AF233" s="4"/>
      <c r="AG233" s="4"/>
      <c r="AH233" s="4"/>
    </row>
    <row r="234" spans="25:34" ht="15.75">
      <c r="Y234" s="9"/>
      <c r="Z234" s="3"/>
      <c r="AA234" s="3"/>
      <c r="AB234" s="3"/>
      <c r="AC234" s="3"/>
      <c r="AD234" s="3"/>
      <c r="AE234" s="4"/>
      <c r="AF234" s="4"/>
      <c r="AG234" s="4"/>
      <c r="AH234" s="4"/>
    </row>
    <row r="235" spans="25:34" ht="15.75">
      <c r="Y235" s="9"/>
      <c r="Z235" s="3"/>
      <c r="AA235" s="3"/>
      <c r="AB235" s="3"/>
      <c r="AC235" s="3"/>
      <c r="AD235" s="3"/>
      <c r="AE235" s="4"/>
      <c r="AF235" s="4"/>
      <c r="AG235" s="4"/>
      <c r="AH235" s="4"/>
    </row>
    <row r="236" spans="25:34" ht="15.75">
      <c r="Y236" s="9"/>
      <c r="Z236" s="3"/>
      <c r="AA236" s="3"/>
      <c r="AB236" s="3"/>
      <c r="AC236" s="3"/>
      <c r="AD236" s="3"/>
      <c r="AE236" s="4"/>
      <c r="AF236" s="4"/>
      <c r="AG236" s="4"/>
      <c r="AH236" s="4"/>
    </row>
    <row r="237" spans="25:34" ht="15.75">
      <c r="Y237" s="9"/>
      <c r="Z237" s="3"/>
      <c r="AA237" s="3"/>
      <c r="AB237" s="3"/>
      <c r="AC237" s="3"/>
      <c r="AD237" s="3"/>
      <c r="AE237" s="4"/>
      <c r="AF237" s="4"/>
      <c r="AG237" s="4"/>
      <c r="AH237" s="4"/>
    </row>
    <row r="238" spans="25:34" ht="15.75">
      <c r="Y238" s="9"/>
      <c r="Z238" s="3"/>
      <c r="AA238" s="3"/>
      <c r="AB238" s="3"/>
      <c r="AC238" s="3"/>
      <c r="AD238" s="3"/>
      <c r="AE238" s="4"/>
      <c r="AF238" s="4"/>
      <c r="AG238" s="4"/>
      <c r="AH238" s="4"/>
    </row>
    <row r="239" spans="25:34" ht="15.75">
      <c r="Y239" s="9"/>
      <c r="Z239" s="3"/>
      <c r="AA239" s="3"/>
      <c r="AB239" s="3"/>
      <c r="AC239" s="3"/>
      <c r="AD239" s="3"/>
      <c r="AE239" s="4"/>
      <c r="AF239" s="4"/>
      <c r="AG239" s="4"/>
      <c r="AH239" s="4"/>
    </row>
    <row r="240" spans="25:34" ht="15.75">
      <c r="Y240" s="9"/>
      <c r="Z240" s="3"/>
      <c r="AA240" s="3"/>
      <c r="AB240" s="3"/>
      <c r="AC240" s="3"/>
      <c r="AD240" s="3"/>
      <c r="AE240" s="4"/>
      <c r="AF240" s="4"/>
      <c r="AG240" s="4"/>
      <c r="AH240" s="4"/>
    </row>
    <row r="241" spans="25:34" ht="15.75">
      <c r="Y241" s="9"/>
      <c r="Z241" s="3"/>
      <c r="AA241" s="3"/>
      <c r="AB241" s="3"/>
      <c r="AC241" s="3"/>
      <c r="AD241" s="3"/>
      <c r="AE241" s="4"/>
      <c r="AF241" s="4"/>
      <c r="AG241" s="4"/>
      <c r="AH241" s="4"/>
    </row>
    <row r="242" spans="25:34" ht="15.75">
      <c r="Y242" s="9"/>
      <c r="Z242" s="3"/>
      <c r="AA242" s="3"/>
      <c r="AB242" s="3"/>
      <c r="AC242" s="3"/>
      <c r="AD242" s="3"/>
      <c r="AE242" s="4"/>
      <c r="AF242" s="4"/>
      <c r="AG242" s="4"/>
      <c r="AH242" s="4"/>
    </row>
    <row r="243" spans="25:34" ht="15.75">
      <c r="Y243" s="9"/>
      <c r="Z243" s="3"/>
      <c r="AA243" s="3"/>
      <c r="AB243" s="3"/>
      <c r="AC243" s="3"/>
      <c r="AD243" s="3"/>
      <c r="AE243" s="4"/>
      <c r="AF243" s="4"/>
      <c r="AG243" s="4"/>
      <c r="AH243" s="4"/>
    </row>
    <row r="244" spans="25:34" ht="15.75">
      <c r="Y244" s="9"/>
      <c r="Z244" s="3"/>
      <c r="AA244" s="3"/>
      <c r="AB244" s="3"/>
      <c r="AC244" s="3"/>
      <c r="AD244" s="3"/>
      <c r="AE244" s="4"/>
      <c r="AF244" s="4"/>
      <c r="AG244" s="4"/>
      <c r="AH244" s="4"/>
    </row>
    <row r="245" spans="25:34" ht="15.75">
      <c r="Y245" s="9"/>
      <c r="Z245" s="3"/>
      <c r="AA245" s="3"/>
      <c r="AB245" s="3"/>
      <c r="AC245" s="3"/>
      <c r="AD245" s="3"/>
      <c r="AE245" s="4"/>
      <c r="AF245" s="4"/>
      <c r="AG245" s="4"/>
      <c r="AH245" s="4"/>
    </row>
    <row r="246" spans="25:34" ht="15.75">
      <c r="Y246" s="9"/>
      <c r="Z246" s="3"/>
      <c r="AA246" s="3"/>
      <c r="AB246" s="3"/>
      <c r="AC246" s="3"/>
      <c r="AD246" s="3"/>
      <c r="AE246" s="4"/>
      <c r="AF246" s="4"/>
      <c r="AG246" s="4"/>
      <c r="AH246" s="4"/>
    </row>
    <row r="247" spans="25:34" ht="15.75">
      <c r="Y247" s="9"/>
      <c r="Z247" s="3"/>
      <c r="AA247" s="3"/>
      <c r="AB247" s="3"/>
      <c r="AC247" s="3"/>
      <c r="AD247" s="3"/>
      <c r="AE247" s="4"/>
      <c r="AF247" s="4"/>
      <c r="AG247" s="4"/>
      <c r="AH247" s="4"/>
    </row>
    <row r="248" spans="25:34" ht="15.75">
      <c r="Y248" s="9"/>
      <c r="Z248" s="3"/>
      <c r="AA248" s="3"/>
      <c r="AB248" s="3"/>
      <c r="AC248" s="3"/>
      <c r="AD248" s="3"/>
      <c r="AE248" s="4"/>
      <c r="AF248" s="4"/>
      <c r="AG248" s="4"/>
      <c r="AH248" s="4"/>
    </row>
    <row r="249" spans="25:34" ht="15.75">
      <c r="Y249" s="9"/>
      <c r="Z249" s="3"/>
      <c r="AA249" s="3"/>
      <c r="AB249" s="3"/>
      <c r="AC249" s="3"/>
      <c r="AD249" s="3"/>
      <c r="AE249" s="4"/>
      <c r="AF249" s="4"/>
      <c r="AG249" s="4"/>
      <c r="AH249" s="4"/>
    </row>
    <row r="250" spans="25:34" ht="15.75">
      <c r="Y250" s="9"/>
      <c r="Z250" s="3"/>
      <c r="AA250" s="3"/>
      <c r="AB250" s="3"/>
      <c r="AC250" s="3"/>
      <c r="AD250" s="3"/>
      <c r="AE250" s="4"/>
      <c r="AF250" s="4"/>
      <c r="AG250" s="4"/>
      <c r="AH250" s="4"/>
    </row>
    <row r="251" spans="25:34" ht="15.75">
      <c r="Y251" s="9"/>
      <c r="Z251" s="3"/>
      <c r="AA251" s="3"/>
      <c r="AB251" s="3"/>
      <c r="AC251" s="3"/>
      <c r="AD251" s="3"/>
      <c r="AE251" s="4"/>
      <c r="AF251" s="4"/>
      <c r="AG251" s="4"/>
      <c r="AH251" s="4"/>
    </row>
    <row r="252" spans="25:34" ht="15.75">
      <c r="Y252" s="9"/>
      <c r="Z252" s="3"/>
      <c r="AA252" s="3"/>
      <c r="AB252" s="3"/>
      <c r="AC252" s="3"/>
      <c r="AD252" s="3"/>
      <c r="AE252" s="4"/>
      <c r="AF252" s="4"/>
      <c r="AG252" s="4"/>
      <c r="AH252" s="4"/>
    </row>
    <row r="253" spans="25:34" ht="15.75">
      <c r="Y253" s="9"/>
      <c r="Z253" s="3"/>
      <c r="AA253" s="3"/>
      <c r="AB253" s="3"/>
      <c r="AC253" s="3"/>
      <c r="AD253" s="3"/>
      <c r="AE253" s="4"/>
      <c r="AF253" s="4"/>
      <c r="AG253" s="4"/>
      <c r="AH253" s="4"/>
    </row>
    <row r="254" spans="25:34" ht="15.75">
      <c r="Y254" s="9"/>
      <c r="Z254" s="3"/>
      <c r="AA254" s="3"/>
      <c r="AB254" s="3"/>
      <c r="AC254" s="3"/>
      <c r="AD254" s="3"/>
      <c r="AE254" s="4"/>
      <c r="AF254" s="4"/>
      <c r="AG254" s="4"/>
      <c r="AH254" s="4"/>
    </row>
    <row r="255" spans="25:34" ht="15.75">
      <c r="Y255" s="9"/>
      <c r="Z255" s="3"/>
      <c r="AA255" s="3"/>
      <c r="AB255" s="3"/>
      <c r="AC255" s="3"/>
      <c r="AD255" s="3"/>
      <c r="AE255" s="4"/>
      <c r="AF255" s="4"/>
      <c r="AG255" s="4"/>
      <c r="AH255" s="4"/>
    </row>
    <row r="256" spans="25:34" ht="15.75">
      <c r="Y256" s="9"/>
      <c r="Z256" s="3"/>
      <c r="AA256" s="3"/>
      <c r="AB256" s="3"/>
      <c r="AC256" s="3"/>
      <c r="AD256" s="3"/>
      <c r="AE256" s="4"/>
      <c r="AF256" s="4"/>
      <c r="AG256" s="4"/>
      <c r="AH256" s="4"/>
    </row>
    <row r="257" spans="25:34" ht="15.75">
      <c r="Y257" s="9"/>
      <c r="Z257" s="3"/>
      <c r="AA257" s="3"/>
      <c r="AB257" s="3"/>
      <c r="AC257" s="3"/>
      <c r="AD257" s="3"/>
      <c r="AE257" s="4"/>
      <c r="AF257" s="4"/>
      <c r="AG257" s="4"/>
      <c r="AH257" s="4"/>
    </row>
    <row r="258" spans="25:34" ht="15.75">
      <c r="Y258" s="9"/>
      <c r="Z258" s="3"/>
      <c r="AA258" s="3"/>
      <c r="AB258" s="3"/>
      <c r="AC258" s="3"/>
      <c r="AD258" s="3"/>
      <c r="AE258" s="4"/>
      <c r="AF258" s="4"/>
      <c r="AG258" s="4"/>
      <c r="AH258" s="4"/>
    </row>
    <row r="259" spans="25:34" ht="15.75">
      <c r="Y259" s="9"/>
      <c r="Z259" s="3"/>
      <c r="AA259" s="3"/>
      <c r="AB259" s="3"/>
      <c r="AC259" s="3"/>
      <c r="AD259" s="3"/>
      <c r="AE259" s="4"/>
      <c r="AF259" s="4"/>
      <c r="AG259" s="4"/>
      <c r="AH259" s="4"/>
    </row>
    <row r="260" spans="25:34" ht="15.75">
      <c r="Y260" s="9"/>
      <c r="Z260" s="3"/>
      <c r="AA260" s="3"/>
      <c r="AB260" s="3"/>
      <c r="AC260" s="3"/>
      <c r="AD260" s="3"/>
      <c r="AE260" s="4"/>
      <c r="AF260" s="4"/>
      <c r="AG260" s="4"/>
      <c r="AH260" s="4"/>
    </row>
    <row r="261" spans="25:34" ht="15.75">
      <c r="Y261" s="9"/>
      <c r="Z261" s="3"/>
      <c r="AA261" s="3"/>
      <c r="AB261" s="3"/>
      <c r="AC261" s="3"/>
      <c r="AD261" s="3"/>
      <c r="AE261" s="4"/>
      <c r="AF261" s="4"/>
      <c r="AG261" s="4"/>
      <c r="AH261" s="4"/>
    </row>
    <row r="262" spans="25:34" ht="15.75">
      <c r="Y262" s="9"/>
      <c r="Z262" s="3"/>
      <c r="AA262" s="3"/>
      <c r="AB262" s="3"/>
      <c r="AC262" s="3"/>
      <c r="AD262" s="3"/>
      <c r="AE262" s="4"/>
      <c r="AF262" s="4"/>
      <c r="AG262" s="4"/>
      <c r="AH262" s="4"/>
    </row>
    <row r="263" spans="25:34" ht="15.75">
      <c r="Y263" s="9"/>
      <c r="Z263" s="3"/>
      <c r="AA263" s="3"/>
      <c r="AB263" s="3"/>
      <c r="AC263" s="3"/>
      <c r="AD263" s="3"/>
      <c r="AE263" s="4"/>
      <c r="AF263" s="4"/>
      <c r="AG263" s="4"/>
      <c r="AH263" s="4"/>
    </row>
    <row r="264" spans="25:34" ht="15.75">
      <c r="Y264" s="9"/>
      <c r="Z264" s="3"/>
      <c r="AA264" s="3"/>
      <c r="AB264" s="3"/>
      <c r="AC264" s="3"/>
      <c r="AD264" s="3"/>
      <c r="AE264" s="4"/>
      <c r="AF264" s="4"/>
      <c r="AG264" s="4"/>
      <c r="AH264" s="4"/>
    </row>
    <row r="265" spans="25:34" ht="15.75">
      <c r="Y265" s="9"/>
      <c r="Z265" s="3"/>
      <c r="AA265" s="3"/>
      <c r="AB265" s="3"/>
      <c r="AC265" s="3"/>
      <c r="AD265" s="3"/>
      <c r="AE265" s="4"/>
      <c r="AF265" s="4"/>
      <c r="AG265" s="4"/>
      <c r="AH265" s="4"/>
    </row>
    <row r="266" spans="25:34" ht="15.75">
      <c r="Y266" s="9"/>
      <c r="Z266" s="3"/>
      <c r="AA266" s="3"/>
      <c r="AB266" s="3"/>
      <c r="AC266" s="3"/>
      <c r="AD266" s="3"/>
      <c r="AE266" s="4"/>
      <c r="AF266" s="4"/>
      <c r="AG266" s="4"/>
      <c r="AH266" s="4"/>
    </row>
    <row r="267" spans="25:34" ht="15.75">
      <c r="Y267" s="9"/>
      <c r="Z267" s="3"/>
      <c r="AA267" s="3"/>
      <c r="AB267" s="3"/>
      <c r="AC267" s="3"/>
      <c r="AD267" s="3"/>
      <c r="AE267" s="4"/>
      <c r="AF267" s="4"/>
      <c r="AG267" s="4"/>
      <c r="AH267" s="4"/>
    </row>
    <row r="268" spans="25:34" ht="15.75">
      <c r="Y268" s="9"/>
      <c r="Z268" s="3"/>
      <c r="AA268" s="3"/>
      <c r="AB268" s="3"/>
      <c r="AC268" s="3"/>
      <c r="AD268" s="3"/>
      <c r="AE268" s="4"/>
      <c r="AF268" s="4"/>
      <c r="AG268" s="4"/>
      <c r="AH268" s="4"/>
    </row>
    <row r="269" spans="25:34" ht="15.75">
      <c r="Y269" s="9"/>
      <c r="Z269" s="3"/>
      <c r="AA269" s="3"/>
      <c r="AB269" s="3"/>
      <c r="AC269" s="3"/>
      <c r="AD269" s="3"/>
      <c r="AE269" s="4"/>
      <c r="AF269" s="4"/>
      <c r="AG269" s="4"/>
      <c r="AH269" s="4"/>
    </row>
    <row r="270" spans="25:34" ht="15.75">
      <c r="Y270" s="9"/>
      <c r="Z270" s="3"/>
      <c r="AA270" s="3"/>
      <c r="AB270" s="3"/>
      <c r="AC270" s="3"/>
      <c r="AD270" s="3"/>
      <c r="AE270" s="4"/>
      <c r="AF270" s="4"/>
      <c r="AG270" s="4"/>
      <c r="AH270" s="4"/>
    </row>
    <row r="271" spans="25:34" ht="15.75">
      <c r="Y271" s="9"/>
      <c r="Z271" s="3"/>
      <c r="AA271" s="3"/>
      <c r="AB271" s="3"/>
      <c r="AC271" s="3"/>
      <c r="AD271" s="3"/>
      <c r="AE271" s="4"/>
      <c r="AF271" s="4"/>
      <c r="AG271" s="4"/>
      <c r="AH271" s="4"/>
    </row>
    <row r="272" spans="25:34" ht="15.75">
      <c r="Y272" s="9"/>
      <c r="Z272" s="3"/>
      <c r="AA272" s="3"/>
      <c r="AB272" s="3"/>
      <c r="AC272" s="3"/>
      <c r="AD272" s="3"/>
      <c r="AE272" s="4"/>
      <c r="AF272" s="4"/>
      <c r="AG272" s="4"/>
      <c r="AH272" s="4"/>
    </row>
    <row r="273" spans="25:34" ht="15.75">
      <c r="Y273" s="9"/>
      <c r="Z273" s="3"/>
      <c r="AA273" s="3"/>
      <c r="AB273" s="3"/>
      <c r="AC273" s="3"/>
      <c r="AD273" s="3"/>
      <c r="AE273" s="4"/>
      <c r="AF273" s="4"/>
      <c r="AG273" s="4"/>
      <c r="AH273" s="4"/>
    </row>
    <row r="274" spans="25:34" ht="15.75">
      <c r="Y274" s="9"/>
      <c r="Z274" s="3"/>
      <c r="AA274" s="3"/>
      <c r="AB274" s="3"/>
      <c r="AC274" s="3"/>
      <c r="AD274" s="3"/>
      <c r="AE274" s="4"/>
      <c r="AF274" s="4"/>
      <c r="AG274" s="4"/>
      <c r="AH274" s="4"/>
    </row>
    <row r="275" spans="25:34" ht="15.75">
      <c r="Y275" s="9"/>
      <c r="Z275" s="3"/>
      <c r="AA275" s="3"/>
      <c r="AB275" s="3"/>
      <c r="AC275" s="3"/>
      <c r="AD275" s="3"/>
      <c r="AE275" s="4"/>
      <c r="AF275" s="4"/>
      <c r="AG275" s="4"/>
      <c r="AH275" s="4"/>
    </row>
    <row r="276" spans="25:34" ht="15.75">
      <c r="Y276" s="9"/>
      <c r="Z276" s="3"/>
      <c r="AA276" s="3"/>
      <c r="AB276" s="3"/>
      <c r="AC276" s="3"/>
      <c r="AD276" s="3"/>
      <c r="AE276" s="4"/>
      <c r="AF276" s="4"/>
      <c r="AG276" s="4"/>
      <c r="AH276" s="4"/>
    </row>
    <row r="277" spans="25:34" ht="15.75">
      <c r="Y277" s="9"/>
      <c r="Z277" s="3"/>
      <c r="AA277" s="3"/>
      <c r="AB277" s="3"/>
      <c r="AC277" s="3"/>
      <c r="AD277" s="3"/>
      <c r="AE277" s="4"/>
      <c r="AF277" s="4"/>
      <c r="AG277" s="4"/>
      <c r="AH277" s="4"/>
    </row>
    <row r="278" spans="25:34" ht="15.75">
      <c r="Y278" s="9"/>
      <c r="Z278" s="3"/>
      <c r="AA278" s="3"/>
      <c r="AB278" s="3"/>
      <c r="AC278" s="3"/>
      <c r="AD278" s="3"/>
      <c r="AE278" s="4"/>
      <c r="AF278" s="4"/>
      <c r="AG278" s="4"/>
      <c r="AH278" s="4"/>
    </row>
    <row r="279" spans="25:34" ht="15.75">
      <c r="Y279" s="9"/>
      <c r="Z279" s="3"/>
      <c r="AA279" s="3"/>
      <c r="AB279" s="3"/>
      <c r="AC279" s="3"/>
      <c r="AD279" s="3"/>
      <c r="AE279" s="4"/>
      <c r="AF279" s="4"/>
      <c r="AG279" s="4"/>
      <c r="AH279" s="4"/>
    </row>
    <row r="280" spans="25:34" ht="15.75">
      <c r="Y280" s="9"/>
      <c r="Z280" s="3"/>
      <c r="AA280" s="3"/>
      <c r="AB280" s="3"/>
      <c r="AC280" s="3"/>
      <c r="AD280" s="3"/>
      <c r="AE280" s="4"/>
      <c r="AF280" s="4"/>
      <c r="AG280" s="4"/>
      <c r="AH280" s="4"/>
    </row>
    <row r="281" spans="25:34" ht="15.75">
      <c r="Y281" s="9"/>
      <c r="Z281" s="3"/>
      <c r="AA281" s="3"/>
      <c r="AB281" s="3"/>
      <c r="AC281" s="3"/>
      <c r="AD281" s="3"/>
      <c r="AE281" s="4"/>
      <c r="AF281" s="4"/>
      <c r="AG281" s="4"/>
      <c r="AH281" s="4"/>
    </row>
    <row r="282" spans="25:34" ht="15.75">
      <c r="Y282" s="9"/>
      <c r="Z282" s="3"/>
      <c r="AA282" s="3"/>
      <c r="AB282" s="3"/>
      <c r="AC282" s="3"/>
      <c r="AD282" s="3"/>
      <c r="AE282" s="4"/>
      <c r="AF282" s="4"/>
      <c r="AG282" s="4"/>
      <c r="AH282" s="4"/>
    </row>
    <row r="283" spans="25:34" ht="15.75">
      <c r="Y283" s="9"/>
      <c r="Z283" s="3"/>
      <c r="AA283" s="3"/>
      <c r="AB283" s="3"/>
      <c r="AC283" s="3"/>
      <c r="AD283" s="3"/>
      <c r="AE283" s="4"/>
      <c r="AF283" s="4"/>
      <c r="AG283" s="4"/>
      <c r="AH283" s="4"/>
    </row>
    <row r="284" spans="25:34" ht="15.75">
      <c r="Y284" s="9"/>
      <c r="Z284" s="3"/>
      <c r="AA284" s="3"/>
      <c r="AB284" s="3"/>
      <c r="AC284" s="3"/>
      <c r="AD284" s="3"/>
      <c r="AE284" s="4"/>
      <c r="AF284" s="4"/>
      <c r="AG284" s="4"/>
      <c r="AH284" s="4"/>
    </row>
    <row r="285" spans="25:34" ht="15.75">
      <c r="Y285" s="9"/>
      <c r="Z285" s="3"/>
      <c r="AA285" s="3"/>
      <c r="AB285" s="3"/>
      <c r="AC285" s="3"/>
      <c r="AD285" s="3"/>
      <c r="AE285" s="4"/>
      <c r="AF285" s="4"/>
      <c r="AG285" s="4"/>
      <c r="AH285" s="4"/>
    </row>
    <row r="286" spans="25:34" ht="15.75">
      <c r="Y286" s="9"/>
      <c r="Z286" s="3"/>
      <c r="AA286" s="3"/>
      <c r="AB286" s="3"/>
      <c r="AC286" s="3"/>
      <c r="AD286" s="3"/>
      <c r="AE286" s="4"/>
      <c r="AF286" s="4"/>
      <c r="AG286" s="4"/>
      <c r="AH286" s="4"/>
    </row>
    <row r="287" spans="25:34" ht="15.75">
      <c r="Y287" s="9"/>
      <c r="Z287" s="3"/>
      <c r="AA287" s="3"/>
      <c r="AB287" s="3"/>
      <c r="AC287" s="3"/>
      <c r="AD287" s="3"/>
      <c r="AE287" s="4"/>
      <c r="AF287" s="4"/>
      <c r="AG287" s="4"/>
      <c r="AH287" s="4"/>
    </row>
    <row r="288" spans="25:34" ht="15.75">
      <c r="Y288" s="9"/>
      <c r="Z288" s="3"/>
      <c r="AA288" s="3"/>
      <c r="AB288" s="3"/>
      <c r="AC288" s="3"/>
      <c r="AD288" s="3"/>
      <c r="AE288" s="4"/>
      <c r="AF288" s="4"/>
      <c r="AG288" s="4"/>
      <c r="AH288" s="4"/>
    </row>
    <row r="289" spans="25:34" ht="15.75">
      <c r="Y289" s="9"/>
      <c r="Z289" s="3"/>
      <c r="AA289" s="3"/>
      <c r="AB289" s="3"/>
      <c r="AC289" s="3"/>
      <c r="AD289" s="3"/>
      <c r="AE289" s="4"/>
      <c r="AF289" s="4"/>
      <c r="AG289" s="4"/>
      <c r="AH289" s="4"/>
    </row>
    <row r="290" spans="25:34" ht="15.75">
      <c r="Y290" s="9"/>
      <c r="Z290" s="3"/>
      <c r="AA290" s="3"/>
      <c r="AB290" s="3"/>
      <c r="AC290" s="3"/>
      <c r="AD290" s="3"/>
      <c r="AE290" s="4"/>
      <c r="AF290" s="4"/>
      <c r="AG290" s="4"/>
      <c r="AH290" s="4"/>
    </row>
    <row r="291" spans="25:34" ht="15.75">
      <c r="Y291" s="9"/>
      <c r="Z291" s="3"/>
      <c r="AA291" s="3"/>
      <c r="AB291" s="3"/>
      <c r="AC291" s="3"/>
      <c r="AD291" s="3"/>
      <c r="AE291" s="4"/>
      <c r="AF291" s="4"/>
      <c r="AG291" s="4"/>
      <c r="AH291" s="4"/>
    </row>
    <row r="292" spans="25:34" ht="15.75">
      <c r="Y292" s="9"/>
      <c r="Z292" s="3"/>
      <c r="AA292" s="3"/>
      <c r="AB292" s="3"/>
      <c r="AC292" s="3"/>
      <c r="AD292" s="3"/>
      <c r="AE292" s="4"/>
      <c r="AF292" s="4"/>
      <c r="AG292" s="4"/>
      <c r="AH292" s="4"/>
    </row>
    <row r="293" spans="25:34" ht="15.75">
      <c r="Y293" s="9"/>
      <c r="Z293" s="3"/>
      <c r="AA293" s="3"/>
      <c r="AB293" s="3"/>
      <c r="AC293" s="3"/>
      <c r="AD293" s="3"/>
      <c r="AE293" s="4"/>
      <c r="AF293" s="4"/>
      <c r="AG293" s="4"/>
      <c r="AH293" s="4"/>
    </row>
    <row r="294" spans="25:34" ht="15.75">
      <c r="Y294" s="9"/>
      <c r="Z294" s="3"/>
      <c r="AA294" s="3"/>
      <c r="AB294" s="3"/>
      <c r="AC294" s="3"/>
      <c r="AD294" s="3"/>
      <c r="AE294" s="4"/>
      <c r="AF294" s="4"/>
      <c r="AG294" s="4"/>
      <c r="AH294" s="4"/>
    </row>
    <row r="295" spans="25:34" ht="15.75">
      <c r="Y295" s="9"/>
      <c r="Z295" s="3"/>
      <c r="AA295" s="3"/>
      <c r="AB295" s="3"/>
      <c r="AC295" s="3"/>
      <c r="AD295" s="3"/>
      <c r="AE295" s="4"/>
      <c r="AF295" s="4"/>
      <c r="AG295" s="4"/>
      <c r="AH295" s="4"/>
    </row>
    <row r="296" spans="25:34" ht="15.75">
      <c r="Y296" s="9"/>
      <c r="Z296" s="3"/>
      <c r="AA296" s="3"/>
      <c r="AB296" s="3"/>
      <c r="AC296" s="3"/>
      <c r="AD296" s="3"/>
      <c r="AE296" s="4"/>
      <c r="AF296" s="4"/>
      <c r="AG296" s="4"/>
      <c r="AH296" s="4"/>
    </row>
    <row r="297" spans="25:34" ht="15.75">
      <c r="Y297" s="9"/>
      <c r="Z297" s="3"/>
      <c r="AA297" s="3"/>
      <c r="AB297" s="3"/>
      <c r="AC297" s="3"/>
      <c r="AD297" s="3"/>
      <c r="AE297" s="4"/>
      <c r="AF297" s="4"/>
      <c r="AG297" s="4"/>
      <c r="AH297" s="4"/>
    </row>
    <row r="298" spans="25:34" ht="15.75">
      <c r="Y298" s="9"/>
      <c r="Z298" s="3"/>
      <c r="AA298" s="3"/>
      <c r="AB298" s="3"/>
      <c r="AC298" s="3"/>
      <c r="AD298" s="3"/>
      <c r="AE298" s="4"/>
      <c r="AF298" s="4"/>
      <c r="AG298" s="4"/>
      <c r="AH298" s="4"/>
    </row>
    <row r="299" spans="25:34" ht="15.75">
      <c r="Y299" s="9"/>
      <c r="Z299" s="3"/>
      <c r="AA299" s="3"/>
      <c r="AB299" s="3"/>
      <c r="AC299" s="3"/>
      <c r="AD299" s="3"/>
      <c r="AE299" s="4"/>
      <c r="AF299" s="4"/>
      <c r="AG299" s="4"/>
      <c r="AH299" s="4"/>
    </row>
    <row r="300" spans="25:34" ht="15.75">
      <c r="Y300" s="9"/>
      <c r="Z300" s="3"/>
      <c r="AA300" s="3"/>
      <c r="AB300" s="3"/>
      <c r="AC300" s="3"/>
      <c r="AD300" s="3"/>
      <c r="AE300" s="4"/>
      <c r="AF300" s="4"/>
      <c r="AG300" s="4"/>
      <c r="AH300" s="4"/>
    </row>
    <row r="301" spans="25:34" ht="15.75">
      <c r="Y301" s="9"/>
      <c r="Z301" s="3"/>
      <c r="AA301" s="3"/>
      <c r="AB301" s="3"/>
      <c r="AC301" s="3"/>
      <c r="AD301" s="3"/>
      <c r="AE301" s="4"/>
      <c r="AF301" s="4"/>
      <c r="AG301" s="4"/>
      <c r="AH301" s="4"/>
    </row>
    <row r="302" spans="25:34" ht="15.75">
      <c r="Y302" s="9"/>
      <c r="Z302" s="3"/>
      <c r="AA302" s="3"/>
      <c r="AB302" s="3"/>
      <c r="AC302" s="3"/>
      <c r="AD302" s="3"/>
      <c r="AE302" s="4"/>
      <c r="AF302" s="4"/>
      <c r="AG302" s="4"/>
      <c r="AH302" s="4"/>
    </row>
    <row r="303" spans="25:34" ht="15.75">
      <c r="Y303" s="9"/>
      <c r="Z303" s="3"/>
      <c r="AA303" s="3"/>
      <c r="AB303" s="3"/>
      <c r="AC303" s="3"/>
      <c r="AD303" s="3"/>
      <c r="AE303" s="4"/>
      <c r="AF303" s="4"/>
      <c r="AG303" s="4"/>
      <c r="AH303" s="4"/>
    </row>
    <row r="304" spans="25:34" ht="15.75">
      <c r="Y304" s="9"/>
      <c r="Z304" s="3"/>
      <c r="AA304" s="3"/>
      <c r="AB304" s="3"/>
      <c r="AC304" s="3"/>
      <c r="AD304" s="3"/>
      <c r="AE304" s="4"/>
      <c r="AF304" s="4"/>
      <c r="AG304" s="4"/>
      <c r="AH304" s="4"/>
    </row>
    <row r="305" spans="25:34" ht="15.75">
      <c r="Y305" s="9"/>
      <c r="Z305" s="3"/>
      <c r="AA305" s="3"/>
      <c r="AB305" s="3"/>
      <c r="AC305" s="3"/>
      <c r="AD305" s="3"/>
      <c r="AE305" s="4"/>
      <c r="AF305" s="4"/>
      <c r="AG305" s="4"/>
      <c r="AH305" s="4"/>
    </row>
    <row r="306" spans="25:34" ht="15.75">
      <c r="Y306" s="9"/>
      <c r="Z306" s="3"/>
      <c r="AA306" s="3"/>
      <c r="AB306" s="3"/>
      <c r="AC306" s="3"/>
      <c r="AD306" s="3"/>
      <c r="AE306" s="4"/>
      <c r="AF306" s="4"/>
      <c r="AG306" s="4"/>
      <c r="AH306" s="4"/>
    </row>
    <row r="307" spans="25:34" ht="15.75">
      <c r="Y307" s="9"/>
      <c r="Z307" s="3"/>
      <c r="AA307" s="3"/>
      <c r="AB307" s="3"/>
      <c r="AC307" s="3"/>
      <c r="AD307" s="3"/>
      <c r="AE307" s="4"/>
      <c r="AF307" s="4"/>
      <c r="AG307" s="4"/>
      <c r="AH307" s="4"/>
    </row>
    <row r="308" spans="25:34" ht="15.75">
      <c r="Y308" s="9"/>
      <c r="Z308" s="3"/>
      <c r="AA308" s="3"/>
      <c r="AB308" s="3"/>
      <c r="AC308" s="3"/>
      <c r="AD308" s="3"/>
      <c r="AE308" s="4"/>
      <c r="AF308" s="4"/>
      <c r="AG308" s="4"/>
      <c r="AH308" s="4"/>
    </row>
    <row r="309" spans="25:34" ht="15.75">
      <c r="Y309" s="9"/>
      <c r="Z309" s="3"/>
      <c r="AA309" s="3"/>
      <c r="AB309" s="3"/>
      <c r="AC309" s="3"/>
      <c r="AD309" s="3"/>
      <c r="AE309" s="4"/>
      <c r="AF309" s="4"/>
      <c r="AG309" s="4"/>
      <c r="AH309" s="4"/>
    </row>
    <row r="310" spans="25:34" ht="15.75">
      <c r="Y310" s="9"/>
      <c r="Z310" s="3"/>
      <c r="AA310" s="3"/>
      <c r="AB310" s="3"/>
      <c r="AC310" s="3"/>
      <c r="AD310" s="3"/>
      <c r="AE310" s="4"/>
      <c r="AF310" s="4"/>
      <c r="AG310" s="4"/>
      <c r="AH310" s="4"/>
    </row>
    <row r="311" spans="25:34" ht="15.75">
      <c r="Y311" s="9"/>
      <c r="Z311" s="3"/>
      <c r="AA311" s="3"/>
      <c r="AB311" s="3"/>
      <c r="AC311" s="3"/>
      <c r="AD311" s="3"/>
      <c r="AE311" s="4"/>
      <c r="AF311" s="4"/>
      <c r="AG311" s="4"/>
      <c r="AH311" s="4"/>
    </row>
    <row r="312" spans="25:34" ht="15.75">
      <c r="Y312" s="9"/>
      <c r="Z312" s="3"/>
      <c r="AA312" s="3"/>
      <c r="AB312" s="3"/>
      <c r="AC312" s="3"/>
      <c r="AD312" s="3"/>
      <c r="AE312" s="4"/>
      <c r="AF312" s="4"/>
      <c r="AG312" s="4"/>
      <c r="AH312" s="4"/>
    </row>
    <row r="313" spans="25:34" ht="15.75">
      <c r="Y313" s="9"/>
      <c r="Z313" s="3"/>
      <c r="AA313" s="3"/>
      <c r="AB313" s="3"/>
      <c r="AC313" s="3"/>
      <c r="AD313" s="3"/>
      <c r="AE313" s="4"/>
      <c r="AF313" s="4"/>
      <c r="AG313" s="4"/>
      <c r="AH313" s="4"/>
    </row>
    <row r="314" spans="25:34" ht="15.75">
      <c r="Y314" s="9"/>
      <c r="Z314" s="3"/>
      <c r="AA314" s="3"/>
      <c r="AB314" s="3"/>
      <c r="AC314" s="3"/>
      <c r="AD314" s="3"/>
      <c r="AE314" s="4"/>
      <c r="AF314" s="4"/>
      <c r="AG314" s="4"/>
      <c r="AH314" s="4"/>
    </row>
    <row r="315" spans="25:34" ht="15.75">
      <c r="Y315" s="9"/>
      <c r="Z315" s="3"/>
      <c r="AA315" s="3"/>
      <c r="AB315" s="3"/>
      <c r="AC315" s="3"/>
      <c r="AD315" s="3"/>
      <c r="AE315" s="4"/>
      <c r="AF315" s="4"/>
      <c r="AG315" s="4"/>
      <c r="AH315" s="4"/>
    </row>
    <row r="316" spans="25:34" ht="15.75">
      <c r="Y316" s="9"/>
      <c r="Z316" s="3"/>
      <c r="AA316" s="3"/>
      <c r="AB316" s="3"/>
      <c r="AC316" s="3"/>
      <c r="AD316" s="3"/>
      <c r="AE316" s="4"/>
      <c r="AF316" s="4"/>
      <c r="AG316" s="4"/>
      <c r="AH316" s="4"/>
    </row>
    <row r="317" spans="25:34" ht="15.75">
      <c r="Y317" s="9"/>
      <c r="Z317" s="3"/>
      <c r="AA317" s="3"/>
      <c r="AB317" s="3"/>
      <c r="AC317" s="3"/>
      <c r="AD317" s="3"/>
      <c r="AE317" s="4"/>
      <c r="AF317" s="4"/>
      <c r="AG317" s="4"/>
      <c r="AH317" s="4"/>
    </row>
    <row r="318" spans="25:34" ht="15.75">
      <c r="Y318" s="9"/>
      <c r="Z318" s="3"/>
      <c r="AA318" s="3"/>
      <c r="AB318" s="3"/>
      <c r="AC318" s="3"/>
      <c r="AD318" s="3"/>
      <c r="AE318" s="4"/>
      <c r="AF318" s="4"/>
      <c r="AG318" s="4"/>
      <c r="AH318" s="4"/>
    </row>
    <row r="319" spans="25:34" ht="15.75">
      <c r="Y319" s="9"/>
      <c r="Z319" s="3"/>
      <c r="AA319" s="3"/>
      <c r="AB319" s="3"/>
      <c r="AC319" s="3"/>
      <c r="AD319" s="3"/>
      <c r="AE319" s="4"/>
      <c r="AF319" s="4"/>
      <c r="AG319" s="4"/>
      <c r="AH319" s="4"/>
    </row>
    <row r="320" spans="25:34" ht="15.75">
      <c r="Y320" s="9"/>
      <c r="Z320" s="3"/>
      <c r="AA320" s="3"/>
      <c r="AB320" s="3"/>
      <c r="AC320" s="3"/>
      <c r="AD320" s="3"/>
      <c r="AE320" s="4"/>
      <c r="AF320" s="4"/>
      <c r="AG320" s="4"/>
      <c r="AH320" s="4"/>
    </row>
    <row r="321" spans="25:34" ht="15.75">
      <c r="Y321" s="9"/>
      <c r="Z321" s="3"/>
      <c r="AA321" s="3"/>
      <c r="AB321" s="3"/>
      <c r="AC321" s="3"/>
      <c r="AD321" s="3"/>
      <c r="AE321" s="4"/>
      <c r="AF321" s="4"/>
      <c r="AG321" s="4"/>
      <c r="AH321" s="4"/>
    </row>
    <row r="322" spans="25:34" ht="15.75">
      <c r="Y322" s="9"/>
      <c r="Z322" s="3"/>
      <c r="AA322" s="3"/>
      <c r="AB322" s="3"/>
      <c r="AC322" s="3"/>
      <c r="AD322" s="3"/>
      <c r="AE322" s="4"/>
      <c r="AF322" s="4"/>
      <c r="AG322" s="4"/>
      <c r="AH322" s="4"/>
    </row>
    <row r="323" spans="25:34" ht="15.75">
      <c r="Y323" s="9"/>
      <c r="Z323" s="3"/>
      <c r="AA323" s="3"/>
      <c r="AB323" s="3"/>
      <c r="AC323" s="3"/>
      <c r="AD323" s="3"/>
      <c r="AE323" s="4"/>
      <c r="AF323" s="4"/>
      <c r="AG323" s="4"/>
      <c r="AH323" s="4"/>
    </row>
    <row r="324" spans="25:34" ht="15.75">
      <c r="Y324" s="9"/>
      <c r="Z324" s="3"/>
      <c r="AA324" s="3"/>
      <c r="AB324" s="3"/>
      <c r="AC324" s="3"/>
      <c r="AD324" s="3"/>
      <c r="AE324" s="4"/>
      <c r="AF324" s="4"/>
      <c r="AG324" s="4"/>
      <c r="AH324" s="4"/>
    </row>
    <row r="325" spans="25:34" ht="15.75">
      <c r="Y325" s="9"/>
      <c r="Z325" s="3"/>
      <c r="AA325" s="3"/>
      <c r="AB325" s="3"/>
      <c r="AC325" s="3"/>
      <c r="AD325" s="3"/>
      <c r="AE325" s="4"/>
      <c r="AF325" s="4"/>
      <c r="AG325" s="4"/>
      <c r="AH325" s="4"/>
    </row>
    <row r="326" spans="25:34" ht="15.75">
      <c r="Y326" s="9"/>
      <c r="Z326" s="3"/>
      <c r="AA326" s="3"/>
      <c r="AB326" s="3"/>
      <c r="AC326" s="3"/>
      <c r="AD326" s="3"/>
      <c r="AE326" s="4"/>
      <c r="AF326" s="4"/>
      <c r="AG326" s="4"/>
      <c r="AH326" s="4"/>
    </row>
    <row r="327" spans="25:34" ht="15.75">
      <c r="Y327" s="9"/>
      <c r="Z327" s="3"/>
      <c r="AA327" s="3"/>
      <c r="AB327" s="3"/>
      <c r="AC327" s="3"/>
      <c r="AD327" s="3"/>
      <c r="AE327" s="4"/>
      <c r="AF327" s="4"/>
      <c r="AG327" s="4"/>
      <c r="AH327" s="4"/>
    </row>
    <row r="328" spans="25:34" ht="15.75">
      <c r="Y328" s="9"/>
      <c r="Z328" s="3"/>
      <c r="AA328" s="3"/>
      <c r="AB328" s="3"/>
      <c r="AC328" s="3"/>
      <c r="AD328" s="3"/>
      <c r="AE328" s="4"/>
      <c r="AF328" s="4"/>
      <c r="AG328" s="4"/>
      <c r="AH328" s="4"/>
    </row>
    <row r="329" spans="25:34" ht="15.75">
      <c r="Y329" s="9"/>
      <c r="Z329" s="3"/>
      <c r="AA329" s="3"/>
      <c r="AB329" s="3"/>
      <c r="AC329" s="3"/>
      <c r="AD329" s="3"/>
      <c r="AE329" s="4"/>
      <c r="AF329" s="4"/>
      <c r="AG329" s="4"/>
      <c r="AH329" s="4"/>
    </row>
    <row r="330" spans="25:34" ht="15.75">
      <c r="Y330" s="9"/>
      <c r="Z330" s="3"/>
      <c r="AA330" s="3"/>
      <c r="AB330" s="3"/>
      <c r="AC330" s="3"/>
      <c r="AD330" s="3"/>
      <c r="AE330" s="4"/>
      <c r="AF330" s="4"/>
      <c r="AG330" s="4"/>
      <c r="AH330" s="4"/>
    </row>
    <row r="331" spans="25:34" ht="15.75">
      <c r="Y331" s="9"/>
      <c r="Z331" s="3"/>
      <c r="AA331" s="3"/>
      <c r="AB331" s="3"/>
      <c r="AC331" s="3"/>
      <c r="AD331" s="3"/>
      <c r="AE331" s="4"/>
      <c r="AF331" s="4"/>
      <c r="AG331" s="4"/>
      <c r="AH331" s="4"/>
    </row>
    <row r="332" spans="25:34" ht="15.75">
      <c r="Y332" s="9"/>
      <c r="Z332" s="3"/>
      <c r="AA332" s="3"/>
      <c r="AB332" s="3"/>
      <c r="AC332" s="3"/>
      <c r="AD332" s="3"/>
      <c r="AE332" s="4"/>
      <c r="AF332" s="4"/>
      <c r="AG332" s="4"/>
      <c r="AH332" s="4"/>
    </row>
    <row r="333" spans="25:34" ht="15.75">
      <c r="Y333" s="9"/>
      <c r="Z333" s="3"/>
      <c r="AA333" s="3"/>
      <c r="AB333" s="3"/>
      <c r="AC333" s="3"/>
      <c r="AD333" s="3"/>
      <c r="AE333" s="4"/>
      <c r="AF333" s="4"/>
      <c r="AG333" s="4"/>
      <c r="AH333" s="4"/>
    </row>
    <row r="334" spans="25:34" ht="15.75">
      <c r="Y334" s="9"/>
      <c r="Z334" s="3"/>
      <c r="AA334" s="3"/>
      <c r="AB334" s="3"/>
      <c r="AC334" s="3"/>
      <c r="AD334" s="3"/>
      <c r="AE334" s="4"/>
      <c r="AF334" s="4"/>
      <c r="AG334" s="4"/>
      <c r="AH334" s="4"/>
    </row>
    <row r="335" spans="25:34" ht="15.75">
      <c r="Y335" s="9"/>
      <c r="Z335" s="3"/>
      <c r="AA335" s="3"/>
      <c r="AB335" s="3"/>
      <c r="AC335" s="3"/>
      <c r="AD335" s="3"/>
      <c r="AE335" s="4"/>
      <c r="AF335" s="4"/>
      <c r="AG335" s="4"/>
      <c r="AH335" s="4"/>
    </row>
    <row r="336" spans="25:34" ht="15.75">
      <c r="Y336" s="9"/>
      <c r="Z336" s="3"/>
      <c r="AA336" s="3"/>
      <c r="AB336" s="3"/>
      <c r="AC336" s="3"/>
      <c r="AD336" s="3"/>
      <c r="AE336" s="4"/>
      <c r="AF336" s="4"/>
      <c r="AG336" s="4"/>
      <c r="AH336" s="4"/>
    </row>
    <row r="337" spans="25:34" ht="15.75">
      <c r="Y337" s="9"/>
      <c r="Z337" s="3"/>
      <c r="AA337" s="3"/>
      <c r="AB337" s="3"/>
      <c r="AC337" s="3"/>
      <c r="AD337" s="3"/>
      <c r="AE337" s="4"/>
      <c r="AF337" s="4"/>
      <c r="AG337" s="4"/>
      <c r="AH337" s="4"/>
    </row>
    <row r="338" spans="25:34" ht="15.75">
      <c r="Y338" s="9"/>
      <c r="Z338" s="3"/>
      <c r="AA338" s="3"/>
      <c r="AB338" s="3"/>
      <c r="AC338" s="3"/>
      <c r="AD338" s="3"/>
      <c r="AE338" s="4"/>
      <c r="AF338" s="4"/>
      <c r="AG338" s="4"/>
      <c r="AH338" s="4"/>
    </row>
    <row r="339" spans="25:34" ht="15.75">
      <c r="Y339" s="9"/>
      <c r="Z339" s="3"/>
      <c r="AA339" s="3"/>
      <c r="AB339" s="3"/>
      <c r="AC339" s="3"/>
      <c r="AD339" s="3"/>
      <c r="AE339" s="4"/>
      <c r="AF339" s="4"/>
      <c r="AG339" s="4"/>
      <c r="AH339" s="4"/>
    </row>
    <row r="340" spans="25:34" ht="15.75">
      <c r="Y340" s="9"/>
      <c r="Z340" s="3"/>
      <c r="AA340" s="3"/>
      <c r="AB340" s="3"/>
      <c r="AC340" s="3"/>
      <c r="AD340" s="3"/>
      <c r="AE340" s="4"/>
      <c r="AF340" s="4"/>
      <c r="AG340" s="4"/>
      <c r="AH340" s="4"/>
    </row>
    <row r="341" spans="25:34" ht="15.75">
      <c r="Y341" s="9"/>
      <c r="Z341" s="3"/>
      <c r="AA341" s="3"/>
      <c r="AB341" s="3"/>
      <c r="AC341" s="3"/>
      <c r="AD341" s="3"/>
      <c r="AE341" s="4"/>
      <c r="AF341" s="4"/>
      <c r="AG341" s="4"/>
      <c r="AH341" s="4"/>
    </row>
    <row r="342" spans="25:34" ht="15.75">
      <c r="Y342" s="9"/>
      <c r="Z342" s="3"/>
      <c r="AA342" s="3"/>
      <c r="AB342" s="3"/>
      <c r="AC342" s="3"/>
      <c r="AD342" s="3"/>
      <c r="AE342" s="4"/>
      <c r="AF342" s="4"/>
      <c r="AG342" s="4"/>
      <c r="AH342" s="4"/>
    </row>
    <row r="343" spans="25:34" ht="15.75">
      <c r="Y343" s="9"/>
      <c r="Z343" s="3"/>
      <c r="AA343" s="3"/>
      <c r="AB343" s="3"/>
      <c r="AC343" s="3"/>
      <c r="AD343" s="3"/>
      <c r="AE343" s="4"/>
      <c r="AF343" s="4"/>
      <c r="AG343" s="4"/>
      <c r="AH343" s="4"/>
    </row>
    <row r="344" spans="25:34" ht="15.75">
      <c r="Y344" s="9"/>
      <c r="Z344" s="3"/>
      <c r="AA344" s="3"/>
      <c r="AB344" s="3"/>
      <c r="AC344" s="3"/>
      <c r="AD344" s="3"/>
      <c r="AE344" s="4"/>
      <c r="AF344" s="4"/>
      <c r="AG344" s="4"/>
      <c r="AH344" s="4"/>
    </row>
    <row r="345" spans="25:34" ht="15.75">
      <c r="Y345" s="9"/>
      <c r="Z345" s="3"/>
      <c r="AA345" s="3"/>
      <c r="AB345" s="3"/>
      <c r="AC345" s="3"/>
      <c r="AD345" s="3"/>
      <c r="AE345" s="4"/>
      <c r="AF345" s="4"/>
      <c r="AG345" s="4"/>
      <c r="AH345" s="4"/>
    </row>
    <row r="346" spans="25:34" ht="15.75">
      <c r="Y346" s="9"/>
      <c r="Z346" s="3"/>
      <c r="AA346" s="3"/>
      <c r="AB346" s="3"/>
      <c r="AC346" s="3"/>
      <c r="AD346" s="3"/>
      <c r="AE346" s="4"/>
      <c r="AF346" s="4"/>
      <c r="AG346" s="4"/>
      <c r="AH346" s="4"/>
    </row>
    <row r="347" spans="25:34" ht="15.75">
      <c r="Y347" s="9"/>
      <c r="Z347" s="3"/>
      <c r="AA347" s="3"/>
      <c r="AB347" s="3"/>
      <c r="AC347" s="3"/>
      <c r="AD347" s="3"/>
      <c r="AE347" s="4"/>
      <c r="AF347" s="4"/>
      <c r="AG347" s="4"/>
      <c r="AH347" s="4"/>
    </row>
    <row r="348" spans="25:34" ht="15.75">
      <c r="Y348" s="9"/>
      <c r="Z348" s="3"/>
      <c r="AA348" s="3"/>
      <c r="AB348" s="3"/>
      <c r="AC348" s="3"/>
      <c r="AD348" s="3"/>
      <c r="AE348" s="4"/>
      <c r="AF348" s="4"/>
      <c r="AG348" s="4"/>
      <c r="AH348" s="4"/>
    </row>
    <row r="349" spans="25:34" ht="15.75">
      <c r="Y349" s="9"/>
      <c r="Z349" s="3"/>
      <c r="AA349" s="3"/>
      <c r="AB349" s="3"/>
      <c r="AC349" s="3"/>
      <c r="AD349" s="3"/>
      <c r="AE349" s="4"/>
      <c r="AF349" s="4"/>
      <c r="AG349" s="4"/>
      <c r="AH349" s="4"/>
    </row>
    <row r="350" spans="25:34" ht="15.75">
      <c r="Y350" s="9"/>
      <c r="Z350" s="3"/>
      <c r="AA350" s="3"/>
      <c r="AB350" s="3"/>
      <c r="AC350" s="3"/>
      <c r="AD350" s="3"/>
      <c r="AE350" s="4"/>
      <c r="AF350" s="4"/>
      <c r="AG350" s="4"/>
      <c r="AH350" s="4"/>
    </row>
    <row r="351" spans="25:34" ht="15.75">
      <c r="Y351" s="9"/>
      <c r="Z351" s="3"/>
      <c r="AA351" s="3"/>
      <c r="AB351" s="3"/>
      <c r="AC351" s="3"/>
      <c r="AD351" s="3"/>
      <c r="AE351" s="4"/>
      <c r="AF351" s="4"/>
      <c r="AG351" s="4"/>
      <c r="AH351" s="4"/>
    </row>
    <row r="352" spans="25:34" ht="15.75">
      <c r="Y352" s="9"/>
      <c r="Z352" s="3"/>
      <c r="AA352" s="3"/>
      <c r="AB352" s="3"/>
      <c r="AC352" s="3"/>
      <c r="AD352" s="3"/>
      <c r="AE352" s="4"/>
      <c r="AF352" s="4"/>
      <c r="AG352" s="4"/>
      <c r="AH352" s="4"/>
    </row>
    <row r="353" spans="25:34" ht="15.75">
      <c r="Y353" s="9"/>
      <c r="Z353" s="3"/>
      <c r="AA353" s="3"/>
      <c r="AB353" s="3"/>
      <c r="AC353" s="3"/>
      <c r="AD353" s="3"/>
      <c r="AE353" s="4"/>
      <c r="AF353" s="4"/>
      <c r="AG353" s="4"/>
      <c r="AH353" s="4"/>
    </row>
    <row r="354" spans="25:34" ht="15.75">
      <c r="Y354" s="9"/>
      <c r="Z354" s="3"/>
      <c r="AA354" s="3"/>
      <c r="AB354" s="3"/>
      <c r="AC354" s="3"/>
      <c r="AD354" s="3"/>
      <c r="AE354" s="4"/>
      <c r="AF354" s="4"/>
      <c r="AG354" s="4"/>
      <c r="AH354" s="4"/>
    </row>
    <row r="355" spans="25:34" ht="15.75">
      <c r="Y355" s="9"/>
      <c r="Z355" s="3"/>
      <c r="AA355" s="3"/>
      <c r="AB355" s="3"/>
      <c r="AC355" s="3"/>
      <c r="AD355" s="3"/>
      <c r="AE355" s="4"/>
      <c r="AF355" s="4"/>
      <c r="AG355" s="4"/>
      <c r="AH355" s="4"/>
    </row>
    <row r="356" spans="25:34" ht="15.75">
      <c r="Y356" s="9"/>
      <c r="Z356" s="3"/>
      <c r="AA356" s="3"/>
      <c r="AB356" s="3"/>
      <c r="AC356" s="3"/>
      <c r="AD356" s="3"/>
      <c r="AE356" s="4"/>
      <c r="AF356" s="4"/>
      <c r="AG356" s="4"/>
      <c r="AH356" s="4"/>
    </row>
    <row r="357" spans="25:34" ht="15.75">
      <c r="Y357" s="9"/>
      <c r="Z357" s="3"/>
      <c r="AA357" s="3"/>
      <c r="AB357" s="3"/>
      <c r="AC357" s="3"/>
      <c r="AD357" s="3"/>
      <c r="AE357" s="4"/>
      <c r="AF357" s="4"/>
      <c r="AG357" s="4"/>
      <c r="AH357" s="4"/>
    </row>
    <row r="358" spans="25:34" ht="15.75">
      <c r="Y358" s="9"/>
      <c r="Z358" s="3"/>
      <c r="AA358" s="3"/>
      <c r="AB358" s="3"/>
      <c r="AC358" s="3"/>
      <c r="AD358" s="3"/>
      <c r="AE358" s="4"/>
      <c r="AF358" s="4"/>
      <c r="AG358" s="4"/>
      <c r="AH358" s="4"/>
    </row>
    <row r="359" spans="25:34" ht="15.75">
      <c r="Y359" s="9"/>
      <c r="Z359" s="3"/>
      <c r="AA359" s="3"/>
      <c r="AB359" s="3"/>
      <c r="AC359" s="3"/>
      <c r="AD359" s="3"/>
      <c r="AE359" s="4"/>
      <c r="AF359" s="4"/>
      <c r="AG359" s="4"/>
      <c r="AH359" s="4"/>
    </row>
    <row r="360" spans="25:34" ht="15.75">
      <c r="Y360" s="9"/>
      <c r="Z360" s="3"/>
      <c r="AA360" s="3"/>
      <c r="AB360" s="3"/>
      <c r="AC360" s="3"/>
      <c r="AD360" s="3"/>
      <c r="AE360" s="4"/>
      <c r="AF360" s="4"/>
      <c r="AG360" s="4"/>
      <c r="AH360" s="4"/>
    </row>
    <row r="361" spans="25:34" ht="15.75">
      <c r="Y361" s="9"/>
      <c r="Z361" s="3"/>
      <c r="AA361" s="3"/>
      <c r="AB361" s="3"/>
      <c r="AC361" s="3"/>
      <c r="AD361" s="3"/>
      <c r="AE361" s="4"/>
      <c r="AF361" s="4"/>
      <c r="AG361" s="4"/>
      <c r="AH361" s="4"/>
    </row>
    <row r="362" spans="25:34" ht="15.75">
      <c r="Y362" s="9"/>
      <c r="Z362" s="3"/>
      <c r="AA362" s="3"/>
      <c r="AB362" s="3"/>
      <c r="AC362" s="3"/>
      <c r="AD362" s="3"/>
      <c r="AE362" s="4"/>
      <c r="AF362" s="4"/>
      <c r="AG362" s="4"/>
      <c r="AH362" s="4"/>
    </row>
    <row r="363" spans="25:34" ht="15.75">
      <c r="Y363" s="9"/>
      <c r="Z363" s="3"/>
      <c r="AA363" s="3"/>
      <c r="AB363" s="3"/>
      <c r="AC363" s="3"/>
      <c r="AD363" s="3"/>
      <c r="AE363" s="4"/>
      <c r="AF363" s="4"/>
      <c r="AG363" s="4"/>
      <c r="AH363" s="4"/>
    </row>
    <row r="364" spans="25:34" ht="15.75">
      <c r="Y364" s="9"/>
      <c r="Z364" s="3"/>
      <c r="AA364" s="3"/>
      <c r="AB364" s="3"/>
      <c r="AC364" s="3"/>
      <c r="AD364" s="3"/>
      <c r="AE364" s="4"/>
      <c r="AF364" s="4"/>
      <c r="AG364" s="4"/>
      <c r="AH364" s="4"/>
    </row>
    <row r="365" spans="25:34" ht="15.75">
      <c r="Y365" s="9"/>
      <c r="Z365" s="3"/>
      <c r="AA365" s="3"/>
      <c r="AB365" s="3"/>
      <c r="AC365" s="3"/>
      <c r="AD365" s="3"/>
      <c r="AE365" s="4"/>
      <c r="AF365" s="4"/>
      <c r="AG365" s="4"/>
      <c r="AH365" s="4"/>
    </row>
    <row r="366" spans="25:34" ht="15.75">
      <c r="Y366" s="9"/>
      <c r="Z366" s="3"/>
      <c r="AA366" s="3"/>
      <c r="AB366" s="3"/>
      <c r="AC366" s="3"/>
      <c r="AD366" s="3"/>
      <c r="AE366" s="4"/>
      <c r="AF366" s="4"/>
      <c r="AG366" s="4"/>
      <c r="AH366" s="4"/>
    </row>
    <row r="367" spans="25:34" ht="15.75">
      <c r="Y367" s="9"/>
      <c r="Z367" s="3"/>
      <c r="AA367" s="3"/>
      <c r="AB367" s="3"/>
      <c r="AC367" s="3"/>
      <c r="AD367" s="3"/>
      <c r="AE367" s="4"/>
      <c r="AF367" s="4"/>
      <c r="AG367" s="4"/>
      <c r="AH367" s="4"/>
    </row>
    <row r="368" spans="25:34" ht="15.75">
      <c r="Y368" s="9"/>
      <c r="Z368" s="3"/>
      <c r="AA368" s="3"/>
      <c r="AB368" s="3"/>
      <c r="AC368" s="3"/>
      <c r="AD368" s="3"/>
      <c r="AE368" s="4"/>
      <c r="AF368" s="4"/>
      <c r="AG368" s="4"/>
      <c r="AH368" s="4"/>
    </row>
    <row r="369" spans="25:34" ht="15.75">
      <c r="Y369" s="9"/>
      <c r="Z369" s="3"/>
      <c r="AA369" s="3"/>
      <c r="AB369" s="3"/>
      <c r="AC369" s="3"/>
      <c r="AD369" s="3"/>
      <c r="AE369" s="4"/>
      <c r="AF369" s="4"/>
      <c r="AG369" s="4"/>
      <c r="AH369" s="4"/>
    </row>
    <row r="370" spans="25:34" ht="15.75">
      <c r="Y370" s="9"/>
      <c r="Z370" s="3"/>
      <c r="AA370" s="3"/>
      <c r="AB370" s="3"/>
      <c r="AC370" s="3"/>
      <c r="AD370" s="3"/>
      <c r="AE370" s="4"/>
      <c r="AF370" s="4"/>
      <c r="AG370" s="4"/>
      <c r="AH370" s="4"/>
    </row>
    <row r="371" spans="25:34" ht="15.75">
      <c r="Y371" s="9"/>
      <c r="Z371" s="3"/>
      <c r="AA371" s="3"/>
      <c r="AB371" s="3"/>
      <c r="AC371" s="3"/>
      <c r="AD371" s="3"/>
      <c r="AE371" s="4"/>
      <c r="AF371" s="4"/>
      <c r="AG371" s="4"/>
      <c r="AH371" s="4"/>
    </row>
    <row r="372" spans="25:34" ht="15.75">
      <c r="Y372" s="9"/>
      <c r="Z372" s="3"/>
      <c r="AA372" s="3"/>
      <c r="AB372" s="3"/>
      <c r="AC372" s="3"/>
      <c r="AD372" s="3"/>
      <c r="AE372" s="4"/>
      <c r="AF372" s="4"/>
      <c r="AG372" s="4"/>
      <c r="AH372" s="4"/>
    </row>
    <row r="373" spans="25:34" ht="15.75">
      <c r="Y373" s="9"/>
      <c r="Z373" s="3"/>
      <c r="AA373" s="3"/>
      <c r="AB373" s="3"/>
      <c r="AC373" s="3"/>
      <c r="AD373" s="3"/>
      <c r="AE373" s="4"/>
      <c r="AF373" s="4"/>
      <c r="AG373" s="4"/>
      <c r="AH373" s="4"/>
    </row>
    <row r="374" spans="25:34" ht="15.75">
      <c r="Y374" s="9"/>
      <c r="Z374" s="3"/>
      <c r="AA374" s="3"/>
      <c r="AB374" s="3"/>
      <c r="AC374" s="3"/>
      <c r="AD374" s="3"/>
      <c r="AE374" s="4"/>
      <c r="AF374" s="4"/>
      <c r="AG374" s="4"/>
      <c r="AH374" s="4"/>
    </row>
    <row r="375" spans="25:34" ht="15.75">
      <c r="Y375" s="9"/>
      <c r="Z375" s="3"/>
      <c r="AA375" s="3"/>
      <c r="AB375" s="3"/>
      <c r="AC375" s="3"/>
      <c r="AD375" s="3"/>
      <c r="AE375" s="4"/>
      <c r="AF375" s="4"/>
      <c r="AG375" s="4"/>
      <c r="AH375" s="4"/>
    </row>
    <row r="376" spans="25:34" ht="15.75">
      <c r="Y376" s="9"/>
      <c r="Z376" s="3"/>
      <c r="AA376" s="3"/>
      <c r="AB376" s="3"/>
      <c r="AC376" s="3"/>
      <c r="AD376" s="3"/>
      <c r="AE376" s="4"/>
      <c r="AF376" s="4"/>
      <c r="AG376" s="4"/>
      <c r="AH376" s="4"/>
    </row>
    <row r="377" spans="25:34" ht="15.75">
      <c r="Y377" s="9"/>
      <c r="Z377" s="3"/>
      <c r="AA377" s="3"/>
      <c r="AB377" s="3"/>
      <c r="AC377" s="3"/>
      <c r="AD377" s="3"/>
      <c r="AE377" s="4"/>
      <c r="AF377" s="4"/>
      <c r="AG377" s="4"/>
      <c r="AH377" s="4"/>
    </row>
    <row r="378" spans="25:34" ht="15.75">
      <c r="Y378" s="9"/>
      <c r="Z378" s="3"/>
      <c r="AA378" s="3"/>
      <c r="AB378" s="3"/>
      <c r="AC378" s="3"/>
      <c r="AD378" s="3"/>
      <c r="AE378" s="4"/>
      <c r="AF378" s="4"/>
      <c r="AG378" s="4"/>
      <c r="AH378" s="4"/>
    </row>
    <row r="379" spans="25:34" ht="15.75">
      <c r="Y379" s="9"/>
      <c r="Z379" s="3"/>
      <c r="AA379" s="3"/>
      <c r="AB379" s="3"/>
      <c r="AC379" s="3"/>
      <c r="AD379" s="3"/>
      <c r="AE379" s="4"/>
      <c r="AF379" s="4"/>
      <c r="AG379" s="4"/>
      <c r="AH379" s="4"/>
    </row>
    <row r="380" spans="25:34" ht="15.75">
      <c r="Y380" s="9"/>
      <c r="Z380" s="3"/>
      <c r="AA380" s="3"/>
      <c r="AB380" s="3"/>
      <c r="AC380" s="3"/>
      <c r="AD380" s="3"/>
      <c r="AE380" s="4"/>
      <c r="AF380" s="4"/>
      <c r="AG380" s="4"/>
      <c r="AH380" s="4"/>
    </row>
    <row r="381" spans="25:34" ht="15.75">
      <c r="Y381" s="9"/>
      <c r="Z381" s="3"/>
      <c r="AA381" s="3"/>
      <c r="AB381" s="3"/>
      <c r="AC381" s="3"/>
      <c r="AD381" s="3"/>
      <c r="AE381" s="4"/>
      <c r="AF381" s="4"/>
      <c r="AG381" s="4"/>
      <c r="AH381" s="4"/>
    </row>
    <row r="382" spans="25:34" ht="15.75">
      <c r="Y382" s="9"/>
      <c r="Z382" s="3"/>
      <c r="AA382" s="3"/>
      <c r="AB382" s="3"/>
      <c r="AC382" s="3"/>
      <c r="AD382" s="3"/>
      <c r="AE382" s="4"/>
      <c r="AF382" s="4"/>
      <c r="AG382" s="4"/>
      <c r="AH382" s="4"/>
    </row>
    <row r="383" spans="25:34" ht="15.75">
      <c r="Y383" s="9"/>
      <c r="Z383" s="3"/>
      <c r="AA383" s="3"/>
      <c r="AB383" s="3"/>
      <c r="AC383" s="3"/>
      <c r="AD383" s="3"/>
      <c r="AE383" s="4"/>
      <c r="AF383" s="4"/>
      <c r="AG383" s="4"/>
      <c r="AH383" s="4"/>
    </row>
    <row r="384" spans="25:34" ht="15.75">
      <c r="Y384" s="9"/>
      <c r="Z384" s="3"/>
      <c r="AA384" s="3"/>
      <c r="AB384" s="3"/>
      <c r="AC384" s="3"/>
      <c r="AD384" s="3"/>
      <c r="AE384" s="4"/>
      <c r="AF384" s="4"/>
      <c r="AG384" s="4"/>
      <c r="AH384" s="4"/>
    </row>
    <row r="385" spans="25:34" ht="15.75">
      <c r="Y385" s="9"/>
      <c r="Z385" s="3"/>
      <c r="AA385" s="3"/>
      <c r="AB385" s="3"/>
      <c r="AC385" s="3"/>
      <c r="AD385" s="3"/>
      <c r="AE385" s="4"/>
      <c r="AF385" s="4"/>
      <c r="AG385" s="4"/>
      <c r="AH385" s="4"/>
    </row>
    <row r="386" spans="25:34" ht="15.75">
      <c r="Y386" s="9"/>
      <c r="Z386" s="3"/>
      <c r="AA386" s="3"/>
      <c r="AB386" s="3"/>
      <c r="AC386" s="3"/>
      <c r="AD386" s="3"/>
      <c r="AE386" s="4"/>
      <c r="AF386" s="4"/>
      <c r="AG386" s="4"/>
      <c r="AH386" s="4"/>
    </row>
    <row r="387" spans="25:34" ht="15.75">
      <c r="Y387" s="9"/>
      <c r="Z387" s="3"/>
      <c r="AA387" s="3"/>
      <c r="AB387" s="3"/>
      <c r="AC387" s="3"/>
      <c r="AD387" s="3"/>
      <c r="AE387" s="4"/>
      <c r="AF387" s="4"/>
      <c r="AG387" s="4"/>
      <c r="AH387" s="4"/>
    </row>
    <row r="388" spans="25:34" ht="15.75">
      <c r="Y388" s="9"/>
      <c r="Z388" s="3"/>
      <c r="AA388" s="3"/>
      <c r="AB388" s="3"/>
      <c r="AC388" s="3"/>
      <c r="AD388" s="3"/>
      <c r="AE388" s="4"/>
      <c r="AF388" s="4"/>
      <c r="AG388" s="4"/>
      <c r="AH388" s="4"/>
    </row>
    <row r="389" spans="25:34" ht="15.75">
      <c r="Y389" s="9"/>
      <c r="Z389" s="3"/>
      <c r="AA389" s="3"/>
      <c r="AB389" s="3"/>
      <c r="AC389" s="3"/>
      <c r="AD389" s="3"/>
      <c r="AE389" s="4"/>
      <c r="AF389" s="4"/>
      <c r="AG389" s="4"/>
      <c r="AH389" s="4"/>
    </row>
    <row r="390" spans="25:34" ht="15.75">
      <c r="Y390" s="9"/>
      <c r="Z390" s="3"/>
      <c r="AA390" s="3"/>
      <c r="AB390" s="3"/>
      <c r="AC390" s="3"/>
      <c r="AD390" s="3"/>
      <c r="AE390" s="4"/>
      <c r="AF390" s="4"/>
      <c r="AG390" s="4"/>
      <c r="AH390" s="4"/>
    </row>
    <row r="391" spans="25:34" ht="15.75">
      <c r="Y391" s="9"/>
      <c r="Z391" s="3"/>
      <c r="AA391" s="3"/>
      <c r="AB391" s="3"/>
      <c r="AC391" s="3"/>
      <c r="AD391" s="3"/>
      <c r="AE391" s="4"/>
      <c r="AF391" s="4"/>
      <c r="AG391" s="4"/>
      <c r="AH391" s="4"/>
    </row>
    <row r="392" spans="25:34" ht="15.75">
      <c r="Y392" s="9"/>
      <c r="Z392" s="3"/>
      <c r="AA392" s="3"/>
      <c r="AB392" s="3"/>
      <c r="AC392" s="3"/>
      <c r="AD392" s="3"/>
      <c r="AE392" s="4"/>
      <c r="AF392" s="4"/>
      <c r="AG392" s="4"/>
      <c r="AH392" s="4"/>
    </row>
    <row r="393" spans="25:34" ht="15.75">
      <c r="Y393" s="9"/>
      <c r="Z393" s="3"/>
      <c r="AA393" s="3"/>
      <c r="AB393" s="3"/>
      <c r="AC393" s="3"/>
      <c r="AD393" s="3"/>
      <c r="AE393" s="4"/>
      <c r="AF393" s="4"/>
      <c r="AG393" s="4"/>
      <c r="AH393" s="4"/>
    </row>
    <row r="394" spans="25:34" ht="15.75">
      <c r="Y394" s="9"/>
      <c r="Z394" s="3"/>
      <c r="AA394" s="3"/>
      <c r="AB394" s="3"/>
      <c r="AC394" s="3"/>
      <c r="AD394" s="3"/>
      <c r="AE394" s="4"/>
      <c r="AF394" s="4"/>
      <c r="AG394" s="4"/>
      <c r="AH394" s="4"/>
    </row>
    <row r="395" spans="25:34" ht="15.75">
      <c r="Y395" s="9"/>
      <c r="Z395" s="3"/>
      <c r="AA395" s="3"/>
      <c r="AB395" s="3"/>
      <c r="AC395" s="3"/>
      <c r="AD395" s="3"/>
      <c r="AE395" s="4"/>
      <c r="AF395" s="4"/>
      <c r="AG395" s="4"/>
      <c r="AH395" s="4"/>
    </row>
    <row r="396" spans="25:34" ht="15.75">
      <c r="Y396" s="9"/>
      <c r="Z396" s="3"/>
      <c r="AA396" s="3"/>
      <c r="AB396" s="3"/>
      <c r="AC396" s="3"/>
      <c r="AD396" s="3"/>
      <c r="AE396" s="4"/>
      <c r="AF396" s="4"/>
      <c r="AG396" s="4"/>
      <c r="AH396" s="4"/>
    </row>
    <row r="397" spans="25:34" ht="15.75">
      <c r="Y397" s="9"/>
      <c r="Z397" s="3"/>
      <c r="AA397" s="3"/>
      <c r="AB397" s="3"/>
      <c r="AC397" s="3"/>
      <c r="AD397" s="3"/>
      <c r="AE397" s="4"/>
      <c r="AF397" s="4"/>
      <c r="AG397" s="4"/>
      <c r="AH397" s="4"/>
    </row>
    <row r="398" spans="25:34" ht="15.75">
      <c r="Y398" s="9"/>
      <c r="Z398" s="3"/>
      <c r="AA398" s="3"/>
      <c r="AB398" s="3"/>
      <c r="AC398" s="3"/>
      <c r="AD398" s="3"/>
      <c r="AE398" s="4"/>
      <c r="AF398" s="4"/>
      <c r="AG398" s="4"/>
      <c r="AH398" s="4"/>
    </row>
    <row r="399" spans="25:34" ht="15.75">
      <c r="Y399" s="9"/>
      <c r="Z399" s="3"/>
      <c r="AA399" s="3"/>
      <c r="AB399" s="3"/>
      <c r="AC399" s="3"/>
      <c r="AD399" s="3"/>
      <c r="AE399" s="4"/>
      <c r="AF399" s="4"/>
      <c r="AG399" s="4"/>
      <c r="AH399" s="4"/>
    </row>
    <row r="400" spans="25:34" ht="15.75">
      <c r="Y400" s="9"/>
      <c r="Z400" s="3"/>
      <c r="AA400" s="3"/>
      <c r="AB400" s="3"/>
      <c r="AC400" s="3"/>
      <c r="AD400" s="3"/>
      <c r="AE400" s="4"/>
      <c r="AF400" s="4"/>
      <c r="AG400" s="4"/>
      <c r="AH400" s="4"/>
    </row>
    <row r="401" spans="25:34" ht="15.75">
      <c r="Y401" s="9"/>
      <c r="Z401" s="3"/>
      <c r="AA401" s="3"/>
      <c r="AB401" s="3"/>
      <c r="AC401" s="3"/>
      <c r="AD401" s="3"/>
      <c r="AE401" s="4"/>
      <c r="AF401" s="4"/>
      <c r="AG401" s="4"/>
      <c r="AH401" s="4"/>
    </row>
    <row r="402" spans="25:34" ht="15.75">
      <c r="Y402" s="9"/>
      <c r="Z402" s="3"/>
      <c r="AA402" s="3"/>
      <c r="AB402" s="3"/>
      <c r="AC402" s="3"/>
      <c r="AD402" s="3"/>
      <c r="AE402" s="4"/>
      <c r="AF402" s="4"/>
      <c r="AG402" s="4"/>
      <c r="AH402" s="4"/>
    </row>
    <row r="403" spans="25:34" ht="15.75">
      <c r="Y403" s="9"/>
      <c r="Z403" s="3"/>
      <c r="AA403" s="3"/>
      <c r="AB403" s="3"/>
      <c r="AC403" s="3"/>
      <c r="AD403" s="3"/>
      <c r="AE403" s="4"/>
      <c r="AF403" s="4"/>
      <c r="AG403" s="4"/>
      <c r="AH403" s="4"/>
    </row>
    <row r="404" spans="25:34" ht="15.75">
      <c r="Y404" s="9"/>
      <c r="Z404" s="3"/>
      <c r="AA404" s="3"/>
      <c r="AB404" s="3"/>
      <c r="AC404" s="3"/>
      <c r="AD404" s="3"/>
      <c r="AE404" s="4"/>
      <c r="AF404" s="4"/>
      <c r="AG404" s="4"/>
      <c r="AH404" s="4"/>
    </row>
    <row r="405" spans="25:34" ht="15.75">
      <c r="Y405" s="9"/>
      <c r="Z405" s="3"/>
      <c r="AA405" s="3"/>
      <c r="AB405" s="3"/>
      <c r="AC405" s="3"/>
      <c r="AD405" s="3"/>
      <c r="AE405" s="4"/>
      <c r="AF405" s="4"/>
      <c r="AG405" s="4"/>
      <c r="AH405" s="4"/>
    </row>
    <row r="406" spans="25:34" ht="15.75">
      <c r="Y406" s="9"/>
      <c r="Z406" s="3"/>
      <c r="AA406" s="3"/>
      <c r="AB406" s="3"/>
      <c r="AC406" s="3"/>
      <c r="AD406" s="3"/>
      <c r="AE406" s="4"/>
      <c r="AF406" s="4"/>
      <c r="AG406" s="4"/>
      <c r="AH406" s="4"/>
    </row>
    <row r="407" spans="25:34" ht="15.75">
      <c r="Y407" s="9"/>
      <c r="Z407" s="3"/>
      <c r="AA407" s="3"/>
      <c r="AB407" s="3"/>
      <c r="AC407" s="3"/>
      <c r="AD407" s="3"/>
      <c r="AE407" s="4"/>
      <c r="AF407" s="4"/>
      <c r="AG407" s="4"/>
      <c r="AH407" s="4"/>
    </row>
    <row r="408" spans="25:34" ht="15.75">
      <c r="Y408" s="9"/>
      <c r="Z408" s="3"/>
      <c r="AA408" s="3"/>
      <c r="AB408" s="3"/>
      <c r="AC408" s="3"/>
      <c r="AD408" s="3"/>
      <c r="AE408" s="4"/>
      <c r="AF408" s="4"/>
      <c r="AG408" s="4"/>
      <c r="AH408" s="4"/>
    </row>
    <row r="409" spans="25:34" ht="15.75">
      <c r="Y409" s="9"/>
      <c r="Z409" s="3"/>
      <c r="AA409" s="3"/>
      <c r="AB409" s="3"/>
      <c r="AC409" s="3"/>
      <c r="AD409" s="3"/>
      <c r="AE409" s="4"/>
      <c r="AF409" s="4"/>
      <c r="AG409" s="4"/>
      <c r="AH409" s="4"/>
    </row>
    <row r="410" spans="25:34" ht="15.75">
      <c r="Y410" s="9"/>
      <c r="Z410" s="3"/>
      <c r="AA410" s="3"/>
      <c r="AB410" s="3"/>
      <c r="AC410" s="3"/>
      <c r="AD410" s="3"/>
      <c r="AE410" s="4"/>
      <c r="AF410" s="4"/>
      <c r="AG410" s="4"/>
      <c r="AH410" s="4"/>
    </row>
    <row r="411" spans="25:34" ht="15.75">
      <c r="Y411" s="9"/>
      <c r="Z411" s="3"/>
      <c r="AA411" s="3"/>
      <c r="AB411" s="3"/>
      <c r="AC411" s="3"/>
      <c r="AD411" s="3"/>
      <c r="AE411" s="4"/>
      <c r="AF411" s="4"/>
      <c r="AG411" s="4"/>
      <c r="AH411" s="4"/>
    </row>
    <row r="412" spans="25:34" ht="15.75">
      <c r="Y412" s="9"/>
      <c r="Z412" s="3"/>
      <c r="AA412" s="3"/>
      <c r="AB412" s="3"/>
      <c r="AC412" s="3"/>
      <c r="AD412" s="3"/>
      <c r="AE412" s="4"/>
      <c r="AF412" s="4"/>
      <c r="AG412" s="4"/>
      <c r="AH412" s="4"/>
    </row>
    <row r="413" spans="25:34" ht="15.75">
      <c r="Y413" s="9"/>
      <c r="Z413" s="3"/>
      <c r="AA413" s="3"/>
      <c r="AB413" s="3"/>
      <c r="AC413" s="3"/>
      <c r="AD413" s="3"/>
      <c r="AE413" s="4"/>
      <c r="AF413" s="4"/>
      <c r="AG413" s="4"/>
      <c r="AH413" s="4"/>
    </row>
    <row r="414" spans="25:34" ht="15.75">
      <c r="Y414" s="9"/>
      <c r="Z414" s="3"/>
      <c r="AA414" s="3"/>
      <c r="AB414" s="3"/>
      <c r="AC414" s="3"/>
      <c r="AD414" s="3"/>
      <c r="AE414" s="4"/>
      <c r="AF414" s="4"/>
      <c r="AG414" s="4"/>
      <c r="AH414" s="4"/>
    </row>
    <row r="415" spans="25:34" ht="15.75">
      <c r="Y415" s="9"/>
      <c r="Z415" s="3"/>
      <c r="AA415" s="3"/>
      <c r="AB415" s="3"/>
      <c r="AC415" s="3"/>
      <c r="AD415" s="3"/>
      <c r="AE415" s="4"/>
      <c r="AF415" s="4"/>
      <c r="AG415" s="4"/>
      <c r="AH415" s="4"/>
    </row>
    <row r="416" spans="25:34" ht="15.75">
      <c r="Y416" s="9"/>
      <c r="Z416" s="3"/>
      <c r="AA416" s="3"/>
      <c r="AB416" s="3"/>
      <c r="AC416" s="3"/>
      <c r="AD416" s="3"/>
      <c r="AE416" s="4"/>
      <c r="AF416" s="4"/>
      <c r="AG416" s="4"/>
      <c r="AH416" s="4"/>
    </row>
    <row r="417" spans="25:34" ht="15.75">
      <c r="Y417" s="9"/>
      <c r="Z417" s="3"/>
      <c r="AA417" s="3"/>
      <c r="AB417" s="3"/>
      <c r="AC417" s="3"/>
      <c r="AD417" s="3"/>
      <c r="AE417" s="4"/>
      <c r="AF417" s="4"/>
      <c r="AG417" s="4"/>
      <c r="AH417" s="4"/>
    </row>
    <row r="418" spans="25:34" ht="15.75">
      <c r="Y418" s="9"/>
      <c r="Z418" s="3"/>
      <c r="AA418" s="3"/>
      <c r="AB418" s="3"/>
      <c r="AC418" s="3"/>
      <c r="AD418" s="3"/>
      <c r="AE418" s="4"/>
      <c r="AF418" s="4"/>
      <c r="AG418" s="4"/>
      <c r="AH418" s="4"/>
    </row>
    <row r="419" spans="25:34" ht="15.75">
      <c r="Y419" s="9"/>
      <c r="Z419" s="3"/>
      <c r="AA419" s="3"/>
      <c r="AB419" s="3"/>
      <c r="AC419" s="3"/>
      <c r="AD419" s="3"/>
      <c r="AE419" s="4"/>
      <c r="AF419" s="4"/>
      <c r="AG419" s="4"/>
      <c r="AH419" s="4"/>
    </row>
    <row r="420" spans="25:34" ht="15.75">
      <c r="Y420" s="9"/>
      <c r="Z420" s="3"/>
      <c r="AA420" s="3"/>
      <c r="AB420" s="3"/>
      <c r="AC420" s="3"/>
      <c r="AD420" s="3"/>
      <c r="AE420" s="4"/>
      <c r="AF420" s="4"/>
      <c r="AG420" s="4"/>
      <c r="AH420" s="4"/>
    </row>
    <row r="421" spans="25:34" ht="15.75">
      <c r="Y421" s="9"/>
      <c r="Z421" s="3"/>
      <c r="AA421" s="3"/>
      <c r="AB421" s="3"/>
      <c r="AC421" s="3"/>
      <c r="AD421" s="3"/>
      <c r="AE421" s="4"/>
      <c r="AF421" s="4"/>
      <c r="AG421" s="4"/>
      <c r="AH421" s="4"/>
    </row>
    <row r="422" spans="25:34" ht="15.75">
      <c r="Y422" s="9"/>
      <c r="Z422" s="3"/>
      <c r="AA422" s="3"/>
      <c r="AB422" s="3"/>
      <c r="AC422" s="3"/>
      <c r="AD422" s="3"/>
      <c r="AE422" s="4"/>
      <c r="AF422" s="4"/>
      <c r="AG422" s="4"/>
      <c r="AH422" s="4"/>
    </row>
    <row r="423" spans="25:34" ht="15.75">
      <c r="Y423" s="9"/>
      <c r="Z423" s="3"/>
      <c r="AA423" s="3"/>
      <c r="AB423" s="3"/>
      <c r="AC423" s="3"/>
      <c r="AD423" s="3"/>
      <c r="AE423" s="4"/>
      <c r="AF423" s="4"/>
      <c r="AG423" s="4"/>
      <c r="AH423" s="4"/>
    </row>
    <row r="424" spans="25:34" ht="15.75">
      <c r="Y424" s="9"/>
      <c r="Z424" s="3"/>
      <c r="AA424" s="3"/>
      <c r="AB424" s="3"/>
      <c r="AC424" s="3"/>
      <c r="AD424" s="3"/>
      <c r="AE424" s="4"/>
      <c r="AF424" s="4"/>
      <c r="AG424" s="4"/>
      <c r="AH424" s="4"/>
    </row>
    <row r="425" spans="25:34" ht="15.75">
      <c r="Y425" s="9"/>
      <c r="Z425" s="3"/>
      <c r="AA425" s="3"/>
      <c r="AB425" s="3"/>
      <c r="AC425" s="3"/>
      <c r="AD425" s="3"/>
      <c r="AE425" s="4"/>
      <c r="AF425" s="4"/>
      <c r="AG425" s="4"/>
      <c r="AH425" s="4"/>
    </row>
    <row r="426" spans="25:34" ht="15.75">
      <c r="Y426" s="9"/>
      <c r="Z426" s="3"/>
      <c r="AA426" s="3"/>
      <c r="AB426" s="3"/>
      <c r="AC426" s="3"/>
      <c r="AD426" s="3"/>
      <c r="AE426" s="4"/>
      <c r="AF426" s="4"/>
      <c r="AG426" s="4"/>
      <c r="AH426" s="4"/>
    </row>
    <row r="427" spans="25:34" ht="15.75">
      <c r="Y427" s="9"/>
      <c r="Z427" s="3"/>
      <c r="AA427" s="3"/>
      <c r="AB427" s="3"/>
      <c r="AC427" s="3"/>
      <c r="AD427" s="3"/>
      <c r="AE427" s="4"/>
      <c r="AF427" s="4"/>
      <c r="AG427" s="4"/>
      <c r="AH427" s="4"/>
    </row>
    <row r="428" spans="25:34" ht="15.75">
      <c r="Y428" s="9"/>
      <c r="Z428" s="3"/>
      <c r="AA428" s="3"/>
      <c r="AB428" s="3"/>
      <c r="AC428" s="3"/>
      <c r="AD428" s="3"/>
      <c r="AE428" s="4"/>
      <c r="AF428" s="4"/>
      <c r="AG428" s="4"/>
      <c r="AH428" s="4"/>
    </row>
    <row r="429" spans="25:34" ht="15.75">
      <c r="Y429" s="9"/>
      <c r="Z429" s="3"/>
      <c r="AA429" s="3"/>
      <c r="AB429" s="3"/>
      <c r="AC429" s="3"/>
      <c r="AD429" s="3"/>
      <c r="AE429" s="4"/>
      <c r="AF429" s="4"/>
      <c r="AG429" s="4"/>
      <c r="AH429" s="4"/>
    </row>
    <row r="430" spans="25:34" ht="15.75">
      <c r="Y430" s="9"/>
      <c r="Z430" s="3"/>
      <c r="AA430" s="3"/>
      <c r="AB430" s="3"/>
      <c r="AC430" s="3"/>
      <c r="AD430" s="3"/>
      <c r="AE430" s="4"/>
      <c r="AF430" s="4"/>
      <c r="AG430" s="4"/>
      <c r="AH430" s="4"/>
    </row>
    <row r="431" spans="25:34" ht="15.75">
      <c r="Y431" s="9"/>
      <c r="Z431" s="3"/>
      <c r="AA431" s="3"/>
      <c r="AB431" s="3"/>
      <c r="AC431" s="3"/>
      <c r="AD431" s="3"/>
      <c r="AE431" s="4"/>
      <c r="AF431" s="4"/>
      <c r="AG431" s="4"/>
      <c r="AH431" s="4"/>
    </row>
    <row r="432" spans="25:34" ht="15.75">
      <c r="Y432" s="9"/>
      <c r="Z432" s="3"/>
      <c r="AA432" s="3"/>
      <c r="AB432" s="3"/>
      <c r="AC432" s="3"/>
      <c r="AD432" s="3"/>
      <c r="AE432" s="4"/>
      <c r="AF432" s="4"/>
      <c r="AG432" s="4"/>
      <c r="AH432" s="4"/>
    </row>
    <row r="433" spans="25:34" ht="15.75">
      <c r="Y433" s="9"/>
      <c r="Z433" s="3"/>
      <c r="AA433" s="3"/>
      <c r="AB433" s="3"/>
      <c r="AC433" s="3"/>
      <c r="AD433" s="3"/>
      <c r="AE433" s="4"/>
      <c r="AF433" s="4"/>
      <c r="AG433" s="4"/>
      <c r="AH433" s="4"/>
    </row>
    <row r="434" spans="25:34" ht="15.75">
      <c r="Y434" s="9"/>
      <c r="Z434" s="3"/>
      <c r="AA434" s="3"/>
      <c r="AB434" s="3"/>
      <c r="AC434" s="3"/>
      <c r="AD434" s="3"/>
      <c r="AE434" s="4"/>
      <c r="AF434" s="4"/>
      <c r="AG434" s="4"/>
      <c r="AH434" s="4"/>
    </row>
    <row r="435" spans="25:34" ht="15.75">
      <c r="Y435" s="9"/>
      <c r="Z435" s="3"/>
      <c r="AA435" s="3"/>
      <c r="AB435" s="3"/>
      <c r="AC435" s="3"/>
      <c r="AD435" s="3"/>
      <c r="AE435" s="4"/>
      <c r="AF435" s="4"/>
      <c r="AG435" s="4"/>
      <c r="AH435" s="4"/>
    </row>
    <row r="436" spans="25:34" ht="15.75">
      <c r="Y436" s="9"/>
      <c r="Z436" s="3"/>
      <c r="AA436" s="3"/>
      <c r="AB436" s="3"/>
      <c r="AC436" s="3"/>
      <c r="AD436" s="3"/>
      <c r="AE436" s="4"/>
      <c r="AF436" s="4"/>
      <c r="AG436" s="4"/>
      <c r="AH436" s="4"/>
    </row>
    <row r="437" spans="25:34" ht="15.75">
      <c r="Y437" s="9"/>
      <c r="Z437" s="3"/>
      <c r="AA437" s="3"/>
      <c r="AB437" s="3"/>
      <c r="AC437" s="3"/>
      <c r="AD437" s="3"/>
      <c r="AE437" s="4"/>
      <c r="AF437" s="4"/>
      <c r="AG437" s="4"/>
      <c r="AH437" s="4"/>
    </row>
    <row r="438" spans="25:34" ht="15.75">
      <c r="Y438" s="9"/>
      <c r="Z438" s="3"/>
      <c r="AA438" s="3"/>
      <c r="AB438" s="3"/>
      <c r="AC438" s="3"/>
      <c r="AD438" s="3"/>
      <c r="AE438" s="4"/>
      <c r="AF438" s="4"/>
      <c r="AG438" s="4"/>
      <c r="AH438" s="4"/>
    </row>
    <row r="439" spans="25:34" ht="15.75">
      <c r="Y439" s="9"/>
      <c r="Z439" s="3"/>
      <c r="AA439" s="3"/>
      <c r="AB439" s="3"/>
      <c r="AC439" s="3"/>
      <c r="AD439" s="3"/>
      <c r="AE439" s="4"/>
      <c r="AF439" s="4"/>
      <c r="AG439" s="4"/>
      <c r="AH439" s="4"/>
    </row>
    <row r="440" spans="25:34" ht="15.75">
      <c r="Y440" s="9"/>
      <c r="Z440" s="3"/>
      <c r="AA440" s="3"/>
      <c r="AB440" s="3"/>
      <c r="AC440" s="3"/>
      <c r="AD440" s="3"/>
      <c r="AE440" s="4"/>
      <c r="AF440" s="4"/>
      <c r="AG440" s="4"/>
      <c r="AH440" s="4"/>
    </row>
    <row r="441" spans="25:34" ht="15.75">
      <c r="Y441" s="9"/>
      <c r="Z441" s="3"/>
      <c r="AA441" s="3"/>
      <c r="AB441" s="3"/>
      <c r="AC441" s="3"/>
      <c r="AD441" s="3"/>
      <c r="AE441" s="4"/>
      <c r="AF441" s="4"/>
      <c r="AG441" s="4"/>
      <c r="AH441" s="4"/>
    </row>
    <row r="442" spans="25:34" ht="15.75">
      <c r="Y442" s="9"/>
      <c r="Z442" s="3"/>
      <c r="AA442" s="3"/>
      <c r="AB442" s="3"/>
      <c r="AC442" s="3"/>
      <c r="AD442" s="3"/>
      <c r="AE442" s="4"/>
      <c r="AF442" s="4"/>
      <c r="AG442" s="4"/>
      <c r="AH442" s="4"/>
    </row>
    <row r="443" spans="25:34" ht="15.75">
      <c r="Y443" s="9"/>
      <c r="Z443" s="3"/>
      <c r="AA443" s="3"/>
      <c r="AB443" s="3"/>
      <c r="AC443" s="3"/>
      <c r="AD443" s="3"/>
      <c r="AE443" s="4"/>
      <c r="AF443" s="4"/>
      <c r="AG443" s="4"/>
      <c r="AH443" s="4"/>
    </row>
    <row r="444" spans="25:34" ht="15.75">
      <c r="Y444" s="9"/>
      <c r="Z444" s="3"/>
      <c r="AA444" s="3"/>
      <c r="AB444" s="3"/>
      <c r="AC444" s="3"/>
      <c r="AD444" s="3"/>
      <c r="AE444" s="4"/>
      <c r="AF444" s="4"/>
      <c r="AG444" s="4"/>
      <c r="AH444" s="4"/>
    </row>
    <row r="445" spans="25:34" ht="15.75">
      <c r="Y445" s="9"/>
      <c r="Z445" s="3"/>
      <c r="AA445" s="3"/>
      <c r="AB445" s="3"/>
      <c r="AC445" s="3"/>
      <c r="AD445" s="3"/>
      <c r="AE445" s="4"/>
      <c r="AF445" s="4"/>
      <c r="AG445" s="4"/>
      <c r="AH445" s="4"/>
    </row>
    <row r="446" spans="25:34" ht="15.75">
      <c r="Y446" s="9"/>
      <c r="Z446" s="3"/>
      <c r="AA446" s="3"/>
      <c r="AB446" s="3"/>
      <c r="AC446" s="3"/>
      <c r="AD446" s="3"/>
      <c r="AE446" s="4"/>
      <c r="AF446" s="4"/>
      <c r="AG446" s="4"/>
      <c r="AH446" s="4"/>
    </row>
    <row r="447" spans="25:34" ht="15.75">
      <c r="Y447" s="9"/>
      <c r="Z447" s="3"/>
      <c r="AA447" s="3"/>
      <c r="AB447" s="3"/>
      <c r="AC447" s="3"/>
      <c r="AD447" s="3"/>
      <c r="AE447" s="4"/>
      <c r="AF447" s="4"/>
      <c r="AG447" s="4"/>
      <c r="AH447" s="4"/>
    </row>
    <row r="448" spans="25:34" ht="15.75">
      <c r="Y448" s="9"/>
      <c r="Z448" s="3"/>
      <c r="AA448" s="3"/>
      <c r="AB448" s="3"/>
      <c r="AC448" s="3"/>
      <c r="AD448" s="3"/>
      <c r="AE448" s="4"/>
      <c r="AF448" s="4"/>
      <c r="AG448" s="4"/>
      <c r="AH448" s="4"/>
    </row>
    <row r="449" spans="25:34" ht="15.75">
      <c r="Y449" s="9"/>
      <c r="Z449" s="3"/>
      <c r="AA449" s="3"/>
      <c r="AB449" s="3"/>
      <c r="AC449" s="3"/>
      <c r="AD449" s="3"/>
      <c r="AE449" s="4"/>
      <c r="AF449" s="4"/>
      <c r="AG449" s="4"/>
      <c r="AH449" s="4"/>
    </row>
    <row r="450" spans="25:34" ht="15.75">
      <c r="Y450" s="9"/>
      <c r="Z450" s="3"/>
      <c r="AA450" s="3"/>
      <c r="AB450" s="3"/>
      <c r="AC450" s="3"/>
      <c r="AD450" s="3"/>
      <c r="AE450" s="4"/>
      <c r="AF450" s="4"/>
      <c r="AG450" s="4"/>
      <c r="AH450" s="4"/>
    </row>
    <row r="451" spans="25:34" ht="15.75">
      <c r="Y451" s="9"/>
      <c r="Z451" s="3"/>
      <c r="AA451" s="3"/>
      <c r="AB451" s="3"/>
      <c r="AC451" s="3"/>
      <c r="AD451" s="3"/>
      <c r="AE451" s="4"/>
      <c r="AF451" s="4"/>
      <c r="AG451" s="4"/>
      <c r="AH451" s="4"/>
    </row>
    <row r="452" spans="25:34" ht="15.75">
      <c r="Y452" s="9"/>
      <c r="Z452" s="3"/>
      <c r="AA452" s="3"/>
      <c r="AB452" s="3"/>
      <c r="AC452" s="3"/>
      <c r="AD452" s="3"/>
      <c r="AE452" s="4"/>
      <c r="AF452" s="4"/>
      <c r="AG452" s="4"/>
      <c r="AH452" s="4"/>
    </row>
    <row r="453" spans="25:34" ht="15.75">
      <c r="Y453" s="9"/>
      <c r="Z453" s="3"/>
      <c r="AA453" s="3"/>
      <c r="AB453" s="3"/>
      <c r="AC453" s="3"/>
      <c r="AD453" s="3"/>
      <c r="AE453" s="4"/>
      <c r="AF453" s="4"/>
      <c r="AG453" s="4"/>
      <c r="AH453" s="4"/>
    </row>
    <row r="454" spans="25:34" ht="15.75">
      <c r="Y454" s="9"/>
      <c r="Z454" s="3"/>
      <c r="AA454" s="3"/>
      <c r="AB454" s="3"/>
      <c r="AC454" s="3"/>
      <c r="AD454" s="3"/>
      <c r="AE454" s="4"/>
      <c r="AF454" s="4"/>
      <c r="AG454" s="4"/>
      <c r="AH454" s="4"/>
    </row>
    <row r="455" spans="25:34" ht="15.75">
      <c r="Y455" s="9"/>
      <c r="Z455" s="3"/>
      <c r="AA455" s="3"/>
      <c r="AB455" s="3"/>
      <c r="AC455" s="3"/>
      <c r="AD455" s="3"/>
      <c r="AE455" s="4"/>
      <c r="AF455" s="4"/>
      <c r="AG455" s="4"/>
      <c r="AH455" s="4"/>
    </row>
    <row r="456" spans="25:34" ht="15.75">
      <c r="Y456" s="9"/>
      <c r="Z456" s="3"/>
      <c r="AA456" s="3"/>
      <c r="AB456" s="3"/>
      <c r="AC456" s="3"/>
      <c r="AD456" s="3"/>
      <c r="AE456" s="4"/>
      <c r="AF456" s="4"/>
      <c r="AG456" s="4"/>
      <c r="AH456" s="4"/>
    </row>
    <row r="457" spans="25:34" ht="15.75">
      <c r="Y457" s="9"/>
      <c r="Z457" s="3"/>
      <c r="AA457" s="3"/>
      <c r="AB457" s="3"/>
      <c r="AC457" s="3"/>
      <c r="AD457" s="3"/>
      <c r="AE457" s="4"/>
      <c r="AF457" s="4"/>
      <c r="AG457" s="4"/>
      <c r="AH457" s="4"/>
    </row>
    <row r="458" spans="25:34" ht="15.75">
      <c r="Y458" s="9"/>
      <c r="Z458" s="3"/>
      <c r="AA458" s="3"/>
      <c r="AB458" s="3"/>
      <c r="AC458" s="3"/>
      <c r="AD458" s="3"/>
      <c r="AE458" s="4"/>
      <c r="AF458" s="4"/>
      <c r="AG458" s="4"/>
      <c r="AH458" s="4"/>
    </row>
    <row r="459" spans="25:34" ht="15.75">
      <c r="Y459" s="9"/>
      <c r="Z459" s="3"/>
      <c r="AA459" s="3"/>
      <c r="AB459" s="3"/>
      <c r="AC459" s="3"/>
      <c r="AD459" s="3"/>
      <c r="AE459" s="4"/>
      <c r="AF459" s="4"/>
      <c r="AG459" s="4"/>
      <c r="AH459" s="4"/>
    </row>
    <row r="460" spans="25:34" ht="15.75">
      <c r="Y460" s="9"/>
      <c r="Z460" s="3"/>
      <c r="AA460" s="3"/>
      <c r="AB460" s="3"/>
      <c r="AC460" s="3"/>
      <c r="AD460" s="3"/>
      <c r="AE460" s="4"/>
      <c r="AF460" s="4"/>
      <c r="AG460" s="4"/>
      <c r="AH460" s="4"/>
    </row>
    <row r="461" spans="25:34" ht="15.75">
      <c r="Y461" s="9"/>
      <c r="Z461" s="3"/>
      <c r="AA461" s="3"/>
      <c r="AB461" s="3"/>
      <c r="AC461" s="3"/>
      <c r="AD461" s="3"/>
      <c r="AE461" s="4"/>
      <c r="AF461" s="4"/>
      <c r="AG461" s="4"/>
      <c r="AH461" s="4"/>
    </row>
    <row r="462" spans="25:34" ht="15.75">
      <c r="Y462" s="9"/>
      <c r="Z462" s="3"/>
      <c r="AA462" s="3"/>
      <c r="AB462" s="3"/>
      <c r="AC462" s="3"/>
      <c r="AD462" s="3"/>
      <c r="AE462" s="4"/>
      <c r="AF462" s="4"/>
      <c r="AG462" s="4"/>
      <c r="AH462" s="4"/>
    </row>
    <row r="463" spans="25:34" ht="15.75">
      <c r="Y463" s="9"/>
      <c r="Z463" s="3"/>
      <c r="AA463" s="3"/>
      <c r="AB463" s="3"/>
      <c r="AC463" s="3"/>
      <c r="AD463" s="3"/>
      <c r="AE463" s="4"/>
      <c r="AF463" s="4"/>
      <c r="AG463" s="4"/>
      <c r="AH463" s="4"/>
    </row>
    <row r="464" spans="25:34" ht="15.75">
      <c r="Y464" s="9"/>
      <c r="Z464" s="3"/>
      <c r="AA464" s="3"/>
      <c r="AB464" s="3"/>
      <c r="AC464" s="3"/>
      <c r="AD464" s="3"/>
      <c r="AE464" s="4"/>
      <c r="AF464" s="4"/>
      <c r="AG464" s="4"/>
      <c r="AH464" s="4"/>
    </row>
    <row r="465" spans="25:34" ht="15.75">
      <c r="Y465" s="9"/>
      <c r="Z465" s="3"/>
      <c r="AA465" s="3"/>
      <c r="AB465" s="3"/>
      <c r="AC465" s="3"/>
      <c r="AD465" s="3"/>
      <c r="AE465" s="4"/>
      <c r="AF465" s="4"/>
      <c r="AG465" s="4"/>
      <c r="AH465" s="4"/>
    </row>
    <row r="466" spans="25:34" ht="15.75">
      <c r="Y466" s="9"/>
      <c r="Z466" s="3"/>
      <c r="AA466" s="3"/>
      <c r="AB466" s="3"/>
      <c r="AC466" s="3"/>
      <c r="AD466" s="3"/>
      <c r="AE466" s="4"/>
      <c r="AF466" s="4"/>
      <c r="AG466" s="4"/>
      <c r="AH466" s="4"/>
    </row>
    <row r="467" spans="25:34" ht="15.75">
      <c r="Y467" s="9"/>
      <c r="Z467" s="3"/>
      <c r="AA467" s="3"/>
      <c r="AB467" s="3"/>
      <c r="AC467" s="3"/>
      <c r="AD467" s="3"/>
      <c r="AE467" s="4"/>
      <c r="AF467" s="4"/>
      <c r="AG467" s="4"/>
      <c r="AH467" s="4"/>
    </row>
    <row r="468" spans="25:34" ht="15.75">
      <c r="Y468" s="9"/>
      <c r="Z468" s="3"/>
      <c r="AA468" s="3"/>
      <c r="AB468" s="3"/>
      <c r="AC468" s="3"/>
      <c r="AD468" s="3"/>
      <c r="AE468" s="4"/>
      <c r="AF468" s="4"/>
      <c r="AG468" s="4"/>
      <c r="AH468" s="4"/>
    </row>
    <row r="469" spans="25:34" ht="15.75">
      <c r="Y469" s="9"/>
      <c r="Z469" s="3"/>
      <c r="AA469" s="3"/>
      <c r="AB469" s="3"/>
      <c r="AC469" s="3"/>
      <c r="AD469" s="3"/>
      <c r="AE469" s="4"/>
      <c r="AF469" s="4"/>
      <c r="AG469" s="4"/>
      <c r="AH469" s="4"/>
    </row>
    <row r="470" spans="25:34" ht="15.75">
      <c r="Y470" s="9"/>
      <c r="Z470" s="3"/>
      <c r="AA470" s="3"/>
      <c r="AB470" s="3"/>
      <c r="AC470" s="3"/>
      <c r="AD470" s="3"/>
      <c r="AE470" s="4"/>
      <c r="AF470" s="4"/>
      <c r="AG470" s="4"/>
      <c r="AH470" s="4"/>
    </row>
    <row r="471" spans="25:34" ht="15.75">
      <c r="Y471" s="9"/>
      <c r="Z471" s="3"/>
      <c r="AA471" s="3"/>
      <c r="AB471" s="3"/>
      <c r="AC471" s="3"/>
      <c r="AD471" s="3"/>
      <c r="AE471" s="4"/>
      <c r="AF471" s="4"/>
      <c r="AG471" s="4"/>
      <c r="AH471" s="4"/>
    </row>
    <row r="472" spans="25:34" ht="15.75">
      <c r="Y472" s="9"/>
      <c r="Z472" s="3"/>
      <c r="AA472" s="3"/>
      <c r="AB472" s="3"/>
      <c r="AC472" s="3"/>
      <c r="AD472" s="3"/>
      <c r="AE472" s="4"/>
      <c r="AF472" s="4"/>
      <c r="AG472" s="4"/>
      <c r="AH472" s="4"/>
    </row>
    <row r="473" spans="25:34" ht="15.75">
      <c r="Y473" s="9"/>
      <c r="Z473" s="3"/>
      <c r="AA473" s="3"/>
      <c r="AB473" s="3"/>
      <c r="AC473" s="3"/>
      <c r="AD473" s="3"/>
      <c r="AE473" s="4"/>
      <c r="AF473" s="4"/>
      <c r="AG473" s="4"/>
      <c r="AH473" s="4"/>
    </row>
    <row r="474" spans="25:34" ht="15.75">
      <c r="Y474" s="9"/>
      <c r="Z474" s="3"/>
      <c r="AA474" s="3"/>
      <c r="AB474" s="3"/>
      <c r="AC474" s="3"/>
      <c r="AD474" s="3"/>
      <c r="AE474" s="4"/>
      <c r="AF474" s="4"/>
      <c r="AG474" s="4"/>
      <c r="AH474" s="4"/>
    </row>
    <row r="475" spans="25:34" ht="15.75">
      <c r="Y475" s="9"/>
      <c r="Z475" s="3"/>
      <c r="AA475" s="3"/>
      <c r="AB475" s="3"/>
      <c r="AC475" s="3"/>
      <c r="AD475" s="3"/>
      <c r="AE475" s="4"/>
      <c r="AF475" s="4"/>
      <c r="AG475" s="4"/>
      <c r="AH475" s="4"/>
    </row>
    <row r="476" spans="25:34" ht="15.75">
      <c r="Y476" s="9"/>
      <c r="Z476" s="3"/>
      <c r="AA476" s="3"/>
      <c r="AB476" s="3"/>
      <c r="AC476" s="3"/>
      <c r="AD476" s="3"/>
      <c r="AE476" s="4"/>
      <c r="AF476" s="4"/>
      <c r="AG476" s="4"/>
      <c r="AH476" s="4"/>
    </row>
    <row r="477" spans="25:34" ht="15.75">
      <c r="Y477" s="9"/>
      <c r="Z477" s="3"/>
      <c r="AA477" s="3"/>
      <c r="AB477" s="3"/>
      <c r="AC477" s="3"/>
      <c r="AD477" s="3"/>
      <c r="AE477" s="4"/>
      <c r="AF477" s="4"/>
      <c r="AG477" s="4"/>
      <c r="AH477" s="4"/>
    </row>
    <row r="478" spans="25:34" ht="15.75">
      <c r="Y478" s="9"/>
      <c r="Z478" s="3"/>
      <c r="AA478" s="3"/>
      <c r="AB478" s="3"/>
      <c r="AC478" s="3"/>
      <c r="AD478" s="3"/>
      <c r="AE478" s="4"/>
      <c r="AF478" s="4"/>
      <c r="AG478" s="4"/>
      <c r="AH478" s="4"/>
    </row>
    <row r="479" spans="25:34" ht="15.75">
      <c r="Y479" s="9"/>
      <c r="Z479" s="3"/>
      <c r="AA479" s="3"/>
      <c r="AB479" s="3"/>
      <c r="AC479" s="3"/>
      <c r="AD479" s="3"/>
      <c r="AE479" s="4"/>
      <c r="AF479" s="4"/>
      <c r="AG479" s="4"/>
      <c r="AH479" s="4"/>
    </row>
    <row r="480" spans="25:34" ht="15.75">
      <c r="Y480" s="9"/>
      <c r="Z480" s="3"/>
      <c r="AA480" s="3"/>
      <c r="AB480" s="3"/>
      <c r="AC480" s="3"/>
      <c r="AD480" s="3"/>
      <c r="AE480" s="4"/>
      <c r="AF480" s="4"/>
      <c r="AG480" s="4"/>
      <c r="AH480" s="4"/>
    </row>
    <row r="481" spans="25:34" ht="15.75">
      <c r="Y481" s="9"/>
      <c r="Z481" s="3"/>
      <c r="AA481" s="3"/>
      <c r="AB481" s="3"/>
      <c r="AC481" s="3"/>
      <c r="AD481" s="3"/>
      <c r="AE481" s="4"/>
      <c r="AF481" s="4"/>
      <c r="AG481" s="4"/>
      <c r="AH481" s="4"/>
    </row>
  </sheetData>
  <sheetProtection/>
  <printOptions horizontalCentered="1" verticalCentered="1"/>
  <pageMargins left="0.35" right="0.35" top="0.5" bottom="0" header="0.25" footer="0"/>
  <pageSetup fitToHeight="1" fitToWidth="1" horizontalDpi="300" verticalDpi="300" orientation="landscape" scale="54" r:id="rId1"/>
  <headerFooter alignWithMargins="0">
    <oddHeader>&amp;L&amp;"Arial,Regular"&amp;14&amp;F&amp;C&amp;"Arial,Bold Italic"&amp;26KYSOR WARREN REFRIGERATION &amp;28SCHEDULE&amp;R&amp;"Arial,Bold"&amp;14Page &amp;P of &amp;N</oddHeader>
  </headerFooter>
  <colBreaks count="1" manualBreakCount="1">
    <brk id="2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Hill PHOENIX, Inc.</dc:creator>
  <cp:keywords/>
  <dc:description/>
  <cp:lastModifiedBy>Austin Kimberly - Kysor Warren</cp:lastModifiedBy>
  <cp:lastPrinted>2021-11-04T20:54:10Z</cp:lastPrinted>
  <dcterms:created xsi:type="dcterms:W3CDTF">1998-11-19T15:10:37Z</dcterms:created>
  <dcterms:modified xsi:type="dcterms:W3CDTF">2021-11-30T14:41:22Z</dcterms:modified>
  <cp:category/>
  <cp:version/>
  <cp:contentType/>
  <cp:contentStatus/>
</cp:coreProperties>
</file>